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100" tabRatio="627"/>
  </bookViews>
  <sheets>
    <sheet name="Հ1" sheetId="27" r:id="rId1"/>
    <sheet name="Հ3 Մաս 1" sheetId="1" r:id="rId2"/>
    <sheet name="Հ3 Մաս 2" sheetId="3" r:id="rId3"/>
    <sheet name="Հ3 Մաս 3" sheetId="5" r:id="rId4"/>
    <sheet name="Հ8" sheetId="10" r:id="rId5"/>
  </sheets>
  <definedNames>
    <definedName name="_ftn1" localSheetId="1">'Հ3 Մաս 1'!#REF!</definedName>
    <definedName name="_ftn10" localSheetId="1">'Հ3 Մաս 1'!#REF!</definedName>
    <definedName name="_ftn11" localSheetId="1">'Հ3 Մաս 1'!#REF!</definedName>
    <definedName name="_ftn12" localSheetId="1">'Հ3 Մաս 1'!#REF!</definedName>
    <definedName name="_ftn13" localSheetId="1">'Հ3 Մաս 1'!#REF!</definedName>
    <definedName name="_ftn14" localSheetId="1">'Հ3 Մաս 1'!#REF!</definedName>
    <definedName name="_ftn15" localSheetId="1">'Հ3 Մաս 1'!#REF!</definedName>
    <definedName name="_ftn16" localSheetId="1">'Հ3 Մաս 1'!#REF!</definedName>
    <definedName name="_ftn17" localSheetId="1">'Հ3 Մաս 1'!#REF!</definedName>
    <definedName name="_ftn18" localSheetId="1">'Հ3 Մաս 1'!#REF!</definedName>
    <definedName name="_ftn19" localSheetId="1">'Հ3 Մաս 1'!#REF!</definedName>
    <definedName name="_ftn2" localSheetId="1">'Հ3 Մաս 1'!#REF!</definedName>
    <definedName name="_ftn20" localSheetId="1">'Հ3 Մաս 1'!#REF!</definedName>
    <definedName name="_ftn3" localSheetId="1">'Հ3 Մաս 1'!#REF!</definedName>
    <definedName name="_ftn4" localSheetId="1">'Հ3 Մաս 1'!#REF!</definedName>
    <definedName name="_ftn5" localSheetId="1">'Հ3 Մաս 1'!#REF!</definedName>
    <definedName name="_ftn6" localSheetId="1">'Հ3 Մաս 1'!#REF!</definedName>
    <definedName name="_ftn7" localSheetId="1">'Հ3 Մաս 1'!#REF!</definedName>
    <definedName name="_ftn8" localSheetId="1">'Հ3 Մաս 1'!#REF!</definedName>
    <definedName name="_ftn9" localSheetId="1">'Հ3 Մաս 1'!#REF!</definedName>
    <definedName name="_ftnref1" localSheetId="1">'Հ3 Մաս 1'!#REF!</definedName>
    <definedName name="_ftnref10" localSheetId="1">'Հ3 Մաս 1'!#REF!</definedName>
    <definedName name="_ftnref11" localSheetId="1">'Հ3 Մաս 1'!#REF!</definedName>
    <definedName name="_ftnref12" localSheetId="1">'Հ3 Մաս 1'!#REF!</definedName>
    <definedName name="_ftnref13" localSheetId="1">'Հ3 Մաս 1'!#REF!</definedName>
    <definedName name="_ftnref14" localSheetId="1">'Հ3 Մաս 1'!#REF!</definedName>
    <definedName name="_ftnref15" localSheetId="1">'Հ3 Մաս 1'!#REF!</definedName>
    <definedName name="_ftnref16" localSheetId="1">'Հ3 Մաս 1'!#REF!</definedName>
    <definedName name="_ftnref17" localSheetId="1">'Հ3 Մաս 1'!$H$27</definedName>
    <definedName name="_ftnref18" localSheetId="1">'Հ3 Մաս 1'!#REF!</definedName>
    <definedName name="_ftnref19" localSheetId="1">'Հ3 Մաս 1'!#REF!</definedName>
    <definedName name="_ftnref2" localSheetId="1">#REF!</definedName>
    <definedName name="_ftnref20" localSheetId="1">'Հ3 Մաս 1'!#REF!</definedName>
    <definedName name="_ftnref3" localSheetId="1">'Հ3 Մաս 1'!#REF!</definedName>
    <definedName name="_ftnref4" localSheetId="1">'Հ3 Մաս 1'!$C$3</definedName>
    <definedName name="_ftnref5" localSheetId="1">'Հ3 Մաս 1'!#REF!</definedName>
    <definedName name="_ftnref6" localSheetId="1">'Հ3 Մաս 1'!#REF!</definedName>
    <definedName name="_ftnref7" localSheetId="1">'Հ3 Մաս 1'!#REF!</definedName>
    <definedName name="_ftnref8" localSheetId="1">'Հ3 Մաս 1'!#REF!</definedName>
    <definedName name="_ftnref9" localSheetId="1">'Հ3 Մաս 1'!#REF!</definedName>
    <definedName name="_Toc501014755" localSheetId="1">'Հ3 Մաս 1'!#REF!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/>
  <c r="F8" i="10" l="1"/>
  <c r="F13" i="10" l="1"/>
  <c r="D13" i="10"/>
  <c r="E13" i="10"/>
  <c r="F12" i="10"/>
  <c r="E12" i="10"/>
  <c r="D12" i="10"/>
  <c r="E8" i="10"/>
  <c r="D8" i="10"/>
  <c r="G8" i="1" l="1"/>
  <c r="R8" i="1" l="1"/>
  <c r="Q8" i="1"/>
  <c r="P8" i="1"/>
  <c r="O8" i="1"/>
  <c r="N8" i="1"/>
  <c r="M8" i="1"/>
  <c r="L8" i="1" l="1"/>
  <c r="K8" i="1"/>
  <c r="J8" i="1"/>
  <c r="I8" i="1"/>
  <c r="J14" i="5"/>
  <c r="K14" i="5"/>
  <c r="L14" i="5"/>
  <c r="M14" i="5"/>
  <c r="M13" i="5" s="1"/>
  <c r="N14" i="5"/>
  <c r="N13" i="5" s="1"/>
  <c r="L13" i="5" l="1"/>
  <c r="K13" i="5"/>
  <c r="J13" i="5"/>
</calcChain>
</file>

<file path=xl/sharedStrings.xml><?xml version="1.0" encoding="utf-8"?>
<sst xmlns="http://schemas.openxmlformats.org/spreadsheetml/2006/main" count="230" uniqueCount="175">
  <si>
    <t>Ծրագրի վերջնական արդյունքները</t>
  </si>
  <si>
    <t xml:space="preserve">Ելակետը </t>
  </si>
  <si>
    <t>Թիրախը</t>
  </si>
  <si>
    <t>X</t>
  </si>
  <si>
    <t>(հազար դրամներով)</t>
  </si>
  <si>
    <t>3.2 Ծախսային խնայողությունների գծով առաջարկները (-) նշանով</t>
  </si>
  <si>
    <t>3.3 Նոր նախաձեռնությունների գծով ընդհանուր ծախսերը</t>
  </si>
  <si>
    <t>Ցուցանիշներ</t>
  </si>
  <si>
    <t xml:space="preserve">Հավելված N 3. Բյուջետային ծրագրերի և ակնկալվող արդյունքների ներկայացման ձևաչափ </t>
  </si>
  <si>
    <t>Հավելված N 8. Ամփոփ ֆինանսական պահանջներ ՄԺԾԾ ժամանակահատվածի համար</t>
  </si>
  <si>
    <r>
      <t>Պետական մարմնի անվանումը</t>
    </r>
    <r>
      <rPr>
        <vertAlign val="superscript"/>
        <sz val="8"/>
        <color rgb="FF000000"/>
        <rFont val="GHEA Grapalat"/>
        <family val="3"/>
      </rPr>
      <t>1</t>
    </r>
    <r>
      <rPr>
        <sz val="8"/>
        <color rgb="FF000000"/>
        <rFont val="GHEA Grapalat"/>
        <family val="3"/>
      </rPr>
      <t>՝</t>
    </r>
  </si>
  <si>
    <r>
      <t>1. Հիմնական ռազմավարական նպատակները և գերակա վերջնական արդյունքները</t>
    </r>
    <r>
      <rPr>
        <vertAlign val="superscript"/>
        <sz val="10"/>
        <color theme="1"/>
        <rFont val="GHEA Grapalat"/>
        <family val="3"/>
      </rPr>
      <t>2</t>
    </r>
    <r>
      <rPr>
        <sz val="10"/>
        <color theme="1"/>
        <rFont val="GHEA Grapalat"/>
        <family val="3"/>
      </rPr>
      <t xml:space="preserve"> </t>
    </r>
  </si>
  <si>
    <r>
      <t>2. Բյուջետային ծրագրերում կատարվող հիմնական փոփոխությունները</t>
    </r>
    <r>
      <rPr>
        <vertAlign val="superscript"/>
        <sz val="10"/>
        <color theme="1"/>
        <rFont val="GHEA Grapalat"/>
        <family val="3"/>
      </rPr>
      <t>3</t>
    </r>
  </si>
  <si>
    <r>
      <t>3.Կապիտալ բնույթի հիմնական միջոցառումները</t>
    </r>
    <r>
      <rPr>
        <vertAlign val="superscript"/>
        <sz val="10"/>
        <color theme="1"/>
        <rFont val="GHEA Grapalat"/>
        <family val="3"/>
      </rPr>
      <t>4</t>
    </r>
    <r>
      <rPr>
        <sz val="10"/>
        <color theme="1"/>
        <rFont val="GHEA Grapalat"/>
        <family val="3"/>
      </rPr>
      <t xml:space="preserve"> </t>
    </r>
  </si>
  <si>
    <t>2027թ.</t>
  </si>
  <si>
    <t>2027թ</t>
  </si>
  <si>
    <t xml:space="preserve">Հավելված N 3. Բյուջետային ծրագրերի և ակնկալվող արդյունքների ներկայացման ձևաչափ* </t>
  </si>
  <si>
    <t>2028թ.</t>
  </si>
  <si>
    <t xml:space="preserve">2028թ. </t>
  </si>
  <si>
    <t xml:space="preserve"> ԲԳԿ</t>
  </si>
  <si>
    <t>Հազար դրամ</t>
  </si>
  <si>
    <r>
      <t>4. Ֆինանսական ակտիվների կառավարմանն առնչվող միջոցառումները</t>
    </r>
    <r>
      <rPr>
        <vertAlign val="superscript"/>
        <sz val="10"/>
        <color theme="1"/>
        <rFont val="GHEA Grapalat"/>
        <family val="3"/>
      </rPr>
      <t>5</t>
    </r>
    <r>
      <rPr>
        <sz val="10"/>
        <color theme="1"/>
        <rFont val="GHEA Grapalat"/>
        <family val="3"/>
      </rPr>
      <t>՝</t>
    </r>
  </si>
  <si>
    <t xml:space="preserve"> Ծրագրի/միջոցառման դասիչը</t>
  </si>
  <si>
    <r>
      <t>ԸՆԴԱՄԵՆԸ</t>
    </r>
    <r>
      <rPr>
        <b/>
        <vertAlign val="superscript"/>
        <sz val="10"/>
        <rFont val="GHEA Grapalat"/>
        <family val="3"/>
      </rPr>
      <t>7</t>
    </r>
  </si>
  <si>
    <t xml:space="preserve"> Ծրագրի նպատակը/Միջոցառման նկարագրությունը</t>
  </si>
  <si>
    <t xml:space="preserve">2029թ. </t>
  </si>
  <si>
    <t>Հիմնավորումներ/ Պատճառներ (այդ թվում՝ 2026 թվականի հաստատված բյուջեի նկատմամբ 2027թ. բազային բյուջեի տարբերության պատճառները ըստ հիմնական գործոնների*</t>
  </si>
  <si>
    <t>Փոփոխությունը 2026-28թթ. ՄԺԾԾ փաստաթղթի համեմատ (լրացնել այո կամ ոչ)</t>
  </si>
  <si>
    <t>2029թ.</t>
  </si>
  <si>
    <t>2026թ.
(հաստատված բյուջե)</t>
  </si>
  <si>
    <t>1. Պետական մարմնի գծով 2027-2029 թվականների համար սահմանված ֆինանսավորման նախնական ընդհանուր կողմնորոշիչ չափաքանակները*</t>
  </si>
  <si>
    <t>2025թ. (փաստացի)</t>
  </si>
  <si>
    <t>Բյուջետային ծախսերը (հազ. դրամ)</t>
  </si>
  <si>
    <t>Միջոցառման գծով բազային բյուջեն</t>
  </si>
  <si>
    <t xml:space="preserve"> Ծրագիր</t>
  </si>
  <si>
    <t xml:space="preserve"> Միջոցառում</t>
  </si>
  <si>
    <t xml:space="preserve"> ԲԳԿ/Ծրագրի /միջոցառման անվանումը</t>
  </si>
  <si>
    <t>Հավելված N 1. Բյուջետային հայտի ամփոփ նկարագրություն</t>
  </si>
  <si>
    <t>Սույն հավելվածը ներկայացվում է ՄԺԾԾ փուլում, թարմացվում Բյուջետային հայտի փուլում</t>
  </si>
  <si>
    <t>2. ՀՀ 2026թ. պետական բյուջեով 2026-2028 թվականների՝ պետական մարմնի գծով սահմանված ընդհանուր հատկացումները</t>
  </si>
  <si>
    <t>3.1 Բազային բյուջեի գնահատում 2027-2029թթ. ՄԺԾԾ համար (առանց ծախսային խնայողությունների վերաբերյալ առաջարկների ներառման)</t>
  </si>
  <si>
    <t>4. Տարբերությունը ՀՀ 2026թ. պետական բյուջեի համապատասխան ցուցանիշից (տող 3 - տող 2)</t>
  </si>
  <si>
    <t>5. Տարբերությունը 2027-2029 թվականների համար սահմանված ֆինանսավորման նախնական ընդհանուր կողմնորոշիչ չափաքանակներից (տող 3-տող 1)</t>
  </si>
  <si>
    <t>Ծրագրի դասիչը</t>
  </si>
  <si>
    <t>Ծրագրի անվանումը</t>
  </si>
  <si>
    <r>
      <t>Նպատակը</t>
    </r>
    <r>
      <rPr>
        <vertAlign val="superscript"/>
        <sz val="8"/>
        <color rgb="FF000000"/>
        <rFont val="GHEA Grapalat"/>
        <family val="3"/>
      </rPr>
      <t xml:space="preserve">1 </t>
    </r>
  </si>
  <si>
    <r>
      <t>Ծրագրի դասիչը</t>
    </r>
    <r>
      <rPr>
        <vertAlign val="superscript"/>
        <sz val="8"/>
        <color rgb="FF000000"/>
        <rFont val="GHEA Grapalat"/>
        <family val="3"/>
      </rPr>
      <t>2</t>
    </r>
  </si>
  <si>
    <r>
      <t>Ծրագրի անվանումը</t>
    </r>
    <r>
      <rPr>
        <vertAlign val="superscript"/>
        <sz val="8"/>
        <color rgb="FF000000"/>
        <rFont val="GHEA Grapalat"/>
        <family val="3"/>
      </rPr>
      <t>3</t>
    </r>
  </si>
  <si>
    <r>
      <t>Չափորոշիչը</t>
    </r>
    <r>
      <rPr>
        <vertAlign val="superscript"/>
        <sz val="8"/>
        <color theme="1"/>
        <rFont val="GHEA Grapalat"/>
        <family val="3"/>
      </rPr>
      <t>4</t>
    </r>
  </si>
  <si>
    <r>
      <t>Ցուցանիշը</t>
    </r>
    <r>
      <rPr>
        <vertAlign val="superscript"/>
        <sz val="8"/>
        <color theme="1"/>
        <rFont val="GHEA Grapalat"/>
        <family val="3"/>
      </rPr>
      <t>5</t>
    </r>
  </si>
  <si>
    <r>
      <t>Ժամկետը</t>
    </r>
    <r>
      <rPr>
        <vertAlign val="superscript"/>
        <sz val="8"/>
        <color theme="1"/>
        <rFont val="GHEA Grapalat"/>
        <family val="3"/>
      </rPr>
      <t>6</t>
    </r>
  </si>
  <si>
    <r>
      <t>Ցուցանիշը</t>
    </r>
    <r>
      <rPr>
        <vertAlign val="superscript"/>
        <sz val="8"/>
        <color theme="1"/>
        <rFont val="GHEA Grapalat"/>
        <family val="3"/>
      </rPr>
      <t>7</t>
    </r>
  </si>
  <si>
    <r>
      <t>Ժամկետը</t>
    </r>
    <r>
      <rPr>
        <vertAlign val="superscript"/>
        <sz val="8"/>
        <color theme="1"/>
        <rFont val="GHEA Grapalat"/>
        <family val="3"/>
      </rPr>
      <t>8</t>
    </r>
  </si>
  <si>
    <r>
      <t>Կապը ՀՀ կառավարության ծրագրով  և ՀՀ գործող այլ ռազմավարական փաստաթղթերով սահմանված ՀՀ կառավարության քաղաքականության նպատակների և թիրախների հետ</t>
    </r>
    <r>
      <rPr>
        <vertAlign val="superscript"/>
        <sz val="8"/>
        <rFont val="GHEA Grapalat"/>
        <family val="3"/>
      </rPr>
      <t>9</t>
    </r>
  </si>
  <si>
    <r>
      <t>Կապը ՄԱԿ-ի կայուն զարգացման նպատակների և ցուցանիշների հետ</t>
    </r>
    <r>
      <rPr>
        <vertAlign val="superscript"/>
        <sz val="8"/>
        <color rgb="FF000000"/>
        <rFont val="GHEA Grapalat"/>
        <family val="3"/>
      </rPr>
      <t>10</t>
    </r>
  </si>
  <si>
    <t>լրացնել Times Armenian տառատեսակով</t>
  </si>
  <si>
    <r>
      <t>2026թ. 
(հաստատված)</t>
    </r>
    <r>
      <rPr>
        <vertAlign val="superscript"/>
        <sz val="10"/>
        <color theme="1"/>
        <rFont val="GHEA Grapalat"/>
        <family val="3"/>
      </rPr>
      <t>2</t>
    </r>
  </si>
  <si>
    <r>
      <t>2026թ. 
(բազային)</t>
    </r>
    <r>
      <rPr>
        <vertAlign val="superscript"/>
        <sz val="10"/>
        <color theme="1"/>
        <rFont val="GHEA Grapalat"/>
        <family val="3"/>
      </rPr>
      <t>3</t>
    </r>
  </si>
  <si>
    <r>
      <t>Միջոցառման գծով առաջարկը ներառյալ բազային բյուջեի ընդլայնումները</t>
    </r>
    <r>
      <rPr>
        <vertAlign val="superscript"/>
        <sz val="10"/>
        <color theme="1"/>
        <rFont val="GHEA Grapalat"/>
        <family val="3"/>
      </rPr>
      <t>4</t>
    </r>
    <r>
      <rPr>
        <sz val="10"/>
        <color theme="1"/>
        <rFont val="GHEA Grapalat"/>
        <family val="3"/>
      </rPr>
      <t>, նոր նախաձեռնությունները</t>
    </r>
  </si>
  <si>
    <r>
      <t>Ծախսային խնայողության գծով առաջարկը (-)</t>
    </r>
    <r>
      <rPr>
        <vertAlign val="superscript"/>
        <sz val="10"/>
        <color theme="1"/>
        <rFont val="GHEA Grapalat"/>
        <family val="3"/>
      </rPr>
      <t>5</t>
    </r>
  </si>
  <si>
    <r>
      <t>Միջոցառման հիմքում դրված ծախսային պարտավորության բնույթը</t>
    </r>
    <r>
      <rPr>
        <vertAlign val="superscript"/>
        <sz val="10"/>
        <color theme="1"/>
        <rFont val="GHEA Grapalat"/>
        <family val="3"/>
      </rPr>
      <t>6</t>
    </r>
  </si>
  <si>
    <r>
      <t xml:space="preserve"> Միջոցառման տեսակը</t>
    </r>
    <r>
      <rPr>
        <vertAlign val="superscript"/>
        <sz val="10"/>
        <rFont val="GHEA Grapalat"/>
        <family val="3"/>
      </rPr>
      <t>1</t>
    </r>
  </si>
  <si>
    <t>ՄԱՍ 1. ՊԵՏԱԿԱՆ ՄԱՐՄՆԻ ԿՈՂՄԻՑ ԻՐԱԿԱՆԱՑՎՈՂ ԲՅՈՒՋԵՏԱՅԻՆ ԾՐԱԳՐԵՐԸ ԵՎ ՄԻՋՈՑԱՌՈՒՄՆԵՐԸ</t>
  </si>
  <si>
    <r>
      <t>Ծրագրի միջոցառումները</t>
    </r>
    <r>
      <rPr>
        <b/>
        <vertAlign val="superscript"/>
        <sz val="10"/>
        <color theme="1"/>
        <rFont val="GHEA Grapalat"/>
        <family val="3"/>
      </rPr>
      <t>1</t>
    </r>
  </si>
  <si>
    <t>ՄԱՍ 2 ՊԵՏԱԿԱՆ ՄԱՐՄՆԻ ԾՐԱԳՐԵՐԻ ԳԾՈՎ ՎԵՐՋՆԱԿԱՆ ԱՐԴՅՈՒՆՔԻ ՑՈՒՑԱՆԻՇՆԵՐԸ</t>
  </si>
  <si>
    <r>
      <t>ՄԱՍ 3. ՊԵՏԱԿԱՆ ՄԱՐՄՆԻ ԳԾՈՎ ԱՐԴՅՈՒՆՔԱՅԻՆ (ԿԱՏԱՐՈՂԱԿԱՆ) ՑՈՒՑԱՆԻՇՆԵՐԸ</t>
    </r>
    <r>
      <rPr>
        <vertAlign val="superscript"/>
        <sz val="11"/>
        <color theme="1"/>
        <rFont val="Calibri"/>
        <family val="2"/>
        <scheme val="minor"/>
      </rPr>
      <t xml:space="preserve"> 21</t>
    </r>
  </si>
  <si>
    <t>3. Ընդամենը ներկայացված ընդհանուր ծախսերը` 2027-2029 թթ. ՄԺԾԾ համար (տող 3.1 + տող 3.2 + տող 3.3.)</t>
  </si>
  <si>
    <t>2027-2029թթ. ընդհանուր ծախսերի համեմատությունը ՀՀ 2026թ. պետական բյուջեով հաստատված 2026 թվականի բյուջեի և 2027-2028 թվականների կողմնորոշիչ չափաքանակների հետ</t>
  </si>
  <si>
    <t>ՀՀ  ԿԵՆՏՐՈՆԱԿԱՆ  ԸՆՏՐԱԿԱՆ ՀԱՆՁՆԱԺՈՂՈՎ</t>
  </si>
  <si>
    <t>Ապահովել  Հայաստանի  Հանրապետությունում  ընտրությունների  իրական  ժողովրդավարական  գործընթաց,  որն  անհրաժեշտ  պայման  է հանդիսանում  երկրում  ժողովրդավարության  դրսևորման  համար  հասնել  ընտրական  գործընթացների  առավել  արդյունավետ  և  կայուն վարչարարության:  Հետամուտ  լինել  բարելավելու  ընտրական  գործընթացների  ժողովրդավարությունը    թափանցիկությունը:</t>
  </si>
  <si>
    <t>Առկա չէ։</t>
  </si>
  <si>
    <t>Ընտրական գործընթացների համակարգում, կանոնակարգում և տեղեկատվության տրամադրում</t>
  </si>
  <si>
    <t>Կենտրոնական ընտրական հանձնաժողովի գործունեության ապահովում և ընտրական ծրագրերի համակարգման, կազմակերպման, անցկացման, մոնիտորինգի ծառայություններ</t>
  </si>
  <si>
    <t>Ընտրական հանձնաժողովների անդամների մասնագիտական դասընթացների կազմակերպում</t>
  </si>
  <si>
    <t>Տեղական ինքնակառավարման մարմինների ընտրությունների կազմակերպում</t>
  </si>
  <si>
    <t>Ազգային ժողովի հերթական ընտրությունների կազմակերպում</t>
  </si>
  <si>
    <t>Երևանի ավագանու ընտրությունների կազմակերպում</t>
  </si>
  <si>
    <t>ՀՀ կենտրոնական ընտրական հանձնաժողովի շենքային պայմանների բարելավում</t>
  </si>
  <si>
    <t xml:space="preserve">Ընտրական գործընթացների համակարգում, նախապարաստում,  իրականացում, հաշվետվական համակարգի կազմակերպում, վերլուծություն ընտրական պաշտոնյաների  վերապատրաստում,  տեղեկատվություն,  քաղաքացիների դիմումների  և  բողոքների քննարկում </t>
  </si>
  <si>
    <t>Ընտրական հանձնաժողովների անդամների, անդամության թեկնածուների համար մասնագիտական դասընթացների կազմակերպում</t>
  </si>
  <si>
    <t>Տեղական ինքնակառավարման մարմինների ընտրությունների կազմակերպում, անցկացում և արդյունքների ամփոփում</t>
  </si>
  <si>
    <t>Ազգային ժողովի հերթական ընտրությունների կազմակերպում, անցկացում և արդյունքների ամփոփում</t>
  </si>
  <si>
    <t>Երևանի ավագանու  ընտրությունների կազմակերպում, անցկացում և արդյունքների ամփոփում</t>
  </si>
  <si>
    <t xml:space="preserve">Շենքային պայմանների բարելավում՛ նախագծանախահաշվային փաստաթղթերի, ինչպես նաև հիմնանորոգման, վերակառուցման, կառուցման աշխատանքների ձեռքբերում </t>
  </si>
  <si>
    <t>Ծառայությունների մատուցում</t>
  </si>
  <si>
    <t>Պետական մարմինների կողմից օգտագործվող ոչ ֆինանսական ակտիվների հետ գործառնություններ</t>
  </si>
  <si>
    <t>úñÇÝ³Ï³Ý ¨ Ã³÷³ÝóÇÏ ÁÝïñ³Ï³Ý ·áñÍÁÝÃ³óÝ»ñÇ Ï³½Ù³Ï»ñåáõÙ ¨ ³å³ÑáíáõÙ</t>
  </si>
  <si>
    <t xml:space="preserve"> ÀÝïñ³Ï³Ý ·áñÍÁÝÃ³óÝ»ñÇ Ñ³Ù³Ï³ñ·áõÙ, Ï³ÝáÝ³Ï³ñ·áõÙ ¨ ï»Õ»Ï³ïíáõÃÛ³Ý ïñ³Ù³¹ñáõÙ</t>
  </si>
  <si>
    <t>³Ûá</t>
  </si>
  <si>
    <t xml:space="preserve"> àÉáñïÇ Ï³ñ·³íáñÙ³Ý í»ñ³µ»ñÛ³É Ñ³Ýñ³ÛÇÝ ·áÑáõÝ³ÏáõÃÛ³Ý ·Ý³Ñ³ïÙ³Ý 1-100 ïáÏáë µ³É³ÛÇÝ Ñ³Ù³Ï³ñ·áõÙ /ØÇç³½·³ÛÇÝ Ñ³Ýñ³å»ï³Ï³Ý ÇÝëïÇïáõïÇ (IRI) Çñ³Ï³Ý³óñ³Í Ñ³Ýñ³ÛÇÝ Ï³ñÍÇùÇ Ù³ëÇÝ áõëáõÙÝ³ëÇñáõÃÛáõÝÁ/,ïáÏáë </t>
  </si>
  <si>
    <t xml:space="preserve">5. Æð²ìàôÜø ºì ²ð¸²ð²¸²îàôÂÚàôÜ,                                                           5.1 ÀÜîð²Î²Ü Æð²ìàôÜø. ÆÜêîÆîàôòÆàÜ²È ÄàÔàìð¸²ì²ðàôÂÚàôÜ </t>
  </si>
  <si>
    <t xml:space="preserve">Î¼Ü 16.7 ²å³Ñáí»É áñáßáõÙÝ»ñÇ Ï³Û³óÙ³Ý ³ñÓ³·³ÝùáÕ, Ý»ñ³é³Ï³Ý, Ù³ëÝ³Ïó³ÛÇÝ ¨ Ý»ñÏ³Û³óáõóã³Ï³Ý ·áñÍÁÝÃ³ó µáÉáñ Ù³Ï³ñ¹³ÏÝ»ñáõÙ                                                                                                                                               </t>
  </si>
  <si>
    <t xml:space="preserve"> ԲՍԿ </t>
  </si>
  <si>
    <t xml:space="preserve"> Ծրագիր </t>
  </si>
  <si>
    <r>
      <t xml:space="preserve"> Միջոցառում</t>
    </r>
    <r>
      <rPr>
        <vertAlign val="superscript"/>
        <sz val="9"/>
        <rFont val=" Phonetic (Times armenia) "/>
      </rPr>
      <t>23</t>
    </r>
    <r>
      <rPr>
        <sz val="9"/>
        <rFont val=" Phonetic (Times armenia) "/>
      </rPr>
      <t xml:space="preserve"> </t>
    </r>
  </si>
  <si>
    <t>Իրականացնողը/ ակտիվն օգտագործողը/ շահառուի ընտրության չափորոշիչը25</t>
  </si>
  <si>
    <r>
      <t>Արդյունքային չափորոշիչը</t>
    </r>
    <r>
      <rPr>
        <vertAlign val="superscript"/>
        <sz val="9"/>
        <rFont val=" Phonetic (Times armenia) "/>
      </rPr>
      <t>26</t>
    </r>
  </si>
  <si>
    <t xml:space="preserve">Դասիչը </t>
  </si>
  <si>
    <t xml:space="preserve">Անվանումը </t>
  </si>
  <si>
    <t xml:space="preserve"> Դասիչը </t>
  </si>
  <si>
    <t xml:space="preserve">Նկարագրությունը </t>
  </si>
  <si>
    <r>
      <t xml:space="preserve"> Տեսակը</t>
    </r>
    <r>
      <rPr>
        <vertAlign val="superscript"/>
        <sz val="9"/>
        <rFont val=" Phonetic (Times armenia) "/>
      </rPr>
      <t>24</t>
    </r>
  </si>
  <si>
    <t xml:space="preserve"> ԸՆԴԱՄԵՆԸ </t>
  </si>
  <si>
    <t xml:space="preserve">Մարմնի անվանումը </t>
  </si>
  <si>
    <t xml:space="preserve">                                                   ՀՀ  կենտրոնական ընտրական հանձնաժողով </t>
  </si>
  <si>
    <t xml:space="preserve"> 1096 </t>
  </si>
  <si>
    <t xml:space="preserve"> Ընտրական գործընթացների համակարգում,կանոնակարգում և տեղեկատվության տրամադրում </t>
  </si>
  <si>
    <t xml:space="preserve"> 1096 - 11001 </t>
  </si>
  <si>
    <t xml:space="preserve">Ընտրական գործընթացների համակարգում, նախապարաստում,  իրականացում, հաշվետվական համակարգի կազմակերպում, վերլուծություն ընտրական պաշտոնյաների  վերապատրաստում,  տեղեկատվություն, քաղաքացիների դիմումների  և  բողոքների քննարկում </t>
  </si>
  <si>
    <t xml:space="preserve">    Ծառայությունների մատուցում </t>
  </si>
  <si>
    <t xml:space="preserve">     Ծառայությունը մատուցողի անվանումը` ՀՀ  կենտրոնական ընտրական հանձնաժողով </t>
  </si>
  <si>
    <t>Ընտրություններին մասնակցած միջազգային դիտորդական առաքելությունների քանակ, հատ</t>
  </si>
  <si>
    <t>-</t>
  </si>
  <si>
    <t>Ընտրություններին մասնակցած միջազգային դիտորդական առաքելությունները ներկայացնող երկրների քանակ, հատ</t>
  </si>
  <si>
    <t>ՀՀ ԿԸՀ կայք-էջի միջոցով տեղեկատվության, ցուցակների, արդյունքների և տեսահոլովակների տրամադրում, ԳԲ</t>
  </si>
  <si>
    <t>ՀՀ ԿԸՀ կայք-էջի ծրագրերի  պարբերական թարմացում  /նոր էջերի ստեղծում, մշակում/, անգամ</t>
  </si>
  <si>
    <t>Միջազգային դիտորդների կողմից առանձնացված իրավախախտումների տեսակը, հատ</t>
  </si>
  <si>
    <t>ԲԳԿ-ի գծով հաստատված բյուջեի նկատմամբ կատարման նվազագույն տոկոս</t>
  </si>
  <si>
    <t xml:space="preserve"> 1096 - 11002 </t>
  </si>
  <si>
    <t xml:space="preserve"> Ընտրական հանձնաժողովների անդամների, անդամության թեկնածուների համար մասնագիտական դասընթացների կազմակերպում </t>
  </si>
  <si>
    <t xml:space="preserve"> Ծառայությունը մատուցողի անվանումը` ՀՀ  կենտրոնական ընտրական հանձնաժողով </t>
  </si>
  <si>
    <t>Դասընթացների քանակ</t>
  </si>
  <si>
    <t>Ուսուցման խմբերի քանակ</t>
  </si>
  <si>
    <t>Մասնակիցների թվաքանակ</t>
  </si>
  <si>
    <t>Որակավորման վկայագիր ստացող  մասնակիցների թվաքանակը մասնակիցների ընդհանուր թվի նկատմամբ, տոկոս</t>
  </si>
  <si>
    <t>Որակավորման վկայագիր ստացող  մասնակիցների թվաքանակի կին/տղամարդ հարաբերակցություն,  տոկոս</t>
  </si>
  <si>
    <t>55/45</t>
  </si>
  <si>
    <t>Մեկ դասընթացի միջին տևողություն, ժամ</t>
  </si>
  <si>
    <t xml:space="preserve"> 1096 - 11003 </t>
  </si>
  <si>
    <t xml:space="preserve"> Տեղական ինքնակառավարման մարմինների ընտրությունների կազմակերպում, անցկացում և արդյունքների ամփոփում</t>
  </si>
  <si>
    <t xml:space="preserve"> Ծառայությունը մատուցողի անվանումը` ՀՀ  կենտրոնական ընտրական հանձնաժողով և ընտրատարածքային ընտրական հանձնաժողովներ</t>
  </si>
  <si>
    <t>ՏԻՄ ընտրությանների /բացառությամբ Երևան քաղաքի/ մասնակիցների թվաքանակ ընդամենը ընտրության իրավունք ունեցողների նկատմամբ, տոկոս</t>
  </si>
  <si>
    <t>ՏԻՄ ընտրություններից հետո ներկայացված դիմում-բողոքների թվաքանակ, հատ</t>
  </si>
  <si>
    <t>ՏԻՄ ընտրություններից հետո ներկյացված դիմում-բողոքների քննարկված քանակ, հատ</t>
  </si>
  <si>
    <t>Ընտրական տեղամասում արդյունքների անվավեր ճանաչում, հատ</t>
  </si>
  <si>
    <t>Վերջնաժամկետից ուշ ներկայացված դիմումների և բողոքների թիվը, հատ</t>
  </si>
  <si>
    <t>ՏԸՀ--ի կողմից կայացված որոշումների դեմ վերադասության կարգով    բողոքարկման  դեպքում բեկանումները ԿԸՀ-ի կողմից չգերազանցեն, տոկոս</t>
  </si>
  <si>
    <t>Դատական կարգով ընդունված որոշումների վիճարկման արդյունքում  անվավեր /մասով/ ճանաչված դատական ակտեր,  տոկոս</t>
  </si>
  <si>
    <t>Պետական բյուջեից ընտրությունների վրա կատարվող ծախսեր, մեկ ընտրողի միջին  հաշվով,  հազար դրամ</t>
  </si>
  <si>
    <t>Պետական բյուջեից ընտրությունների վրա կատարվող ծախսեր, մեկ ընտրողի միջին հաշվով,  /առանց տըհ աշխատավարձերի/   հազար դրամ</t>
  </si>
  <si>
    <t xml:space="preserve"> 1096 - 11004 </t>
  </si>
  <si>
    <t>Ազգային ժողովի հերթական  ընտրությունների  կազմակերպում, անցկացում և արդյունքների ամփոփում</t>
  </si>
  <si>
    <t>ԱԺ ընտրությանների մասնակիցների թվաքանակ ընդամենը ընտրության իրավունք ունեցողների նկատմամբ, տոկոս</t>
  </si>
  <si>
    <t>ԱԺ ընտրություններից հետո ներկայացված դիմում-բողոքների թվաքանակ, հատ</t>
  </si>
  <si>
    <t xml:space="preserve"> ԱԺ ընտրություններից հետո ներկյացված դիմում-բողոքների քննարկված քանակ, հատ</t>
  </si>
  <si>
    <t>Պետական բյուջեից ընտրությունների վրա կատարվող ծախսեր, մեկ ընտրողի  միջին   հաշվով,  հազար դրամ</t>
  </si>
  <si>
    <t>Պետական բյուջեից ընտրությունների վրա կատարվող ծախսեր, մեկ ընտրողի միջին  հաշվով,  /առանց տըհ աշխատավարձերի/   հազար դրամ</t>
  </si>
  <si>
    <t xml:space="preserve"> 1096 - 11009 </t>
  </si>
  <si>
    <t>Երևանի ավագանու  ընտրությունների կազմակերպում</t>
  </si>
  <si>
    <t xml:space="preserve">  Երևանի ավագանու  ընտրությունների կազմակերպում, անցկացում և արդյունքների ամփոփում</t>
  </si>
  <si>
    <t>Երևանի ավագանու  ընտրությունների   մասնակիցների թվաքանակ ընդամենը ընտրության իրավունք ունեցողների նկատմամբ, տոկոս</t>
  </si>
  <si>
    <t>Երևանի ավագանու  ընտրություններից հետո ներկայացված դիմում-բողոքների թվաքանակ, հատ</t>
  </si>
  <si>
    <t>Երևանի ավագանու ընտրություններից հետո ներկյացված դիմում-բողոքների քննարկված քանակ, հատ</t>
  </si>
  <si>
    <t>Պետական բյուջեից ընտրությունների վրա կատարվող ծախսեր, մեկ ընտրողի միջին   հաշվով,  /առանց տըհ աշխատավարձերի/   հազար դրամ</t>
  </si>
  <si>
    <t xml:space="preserve"> 1096 - 31005 </t>
  </si>
  <si>
    <t xml:space="preserve">Հիմնանորոգվող շենքերի քանակը, հատ </t>
  </si>
  <si>
    <t xml:space="preserve"> Նախագծանախահաշվային փաստաթղթեր, հատ </t>
  </si>
  <si>
    <t xml:space="preserve"> Վերանորոգման աշխատանքների ավարտվածության աստիճանը, տոկոս </t>
  </si>
  <si>
    <t>2025թ. (փաստացի )</t>
  </si>
  <si>
    <t>2026թ.(պլան)</t>
  </si>
  <si>
    <t>Ծրագիր  1096</t>
  </si>
  <si>
    <t xml:space="preserve">2027 թվականին    ԱԺ   հերթական  և  ՏԻՄ   հերթական  ընտրությունների  նախապատրաստում, կազմակերպում  և  անցկացում:   Ընտրական հանձնաժողովների անդամների մասնագիտական դասընթացների կազմակերպում:  </t>
  </si>
  <si>
    <t xml:space="preserve">Ընտրական գործընթացների համակարգում,կանոնակարգում և տեղեկատվության տրամադրում </t>
  </si>
  <si>
    <r>
      <t xml:space="preserve">Պետական մարմնի անվանումը _          </t>
    </r>
    <r>
      <rPr>
        <b/>
        <sz val="11"/>
        <color theme="1"/>
        <rFont val="Calibri"/>
        <family val="2"/>
        <scheme val="minor"/>
      </rPr>
      <t>ՀՀ  ԿԵՆՏՐՈՆԱԿԱՆ  ԸՆՏՐԱԿԱՆ ՀԱՆՁՆԱԺՈՂՈՎ</t>
    </r>
  </si>
  <si>
    <t>2025Ã.</t>
  </si>
  <si>
    <t>2028Ã.</t>
  </si>
  <si>
    <t>ԿԸՀ պահպանման ծախսերը 2026թվականին մեր կողմից ներկայացված ծախսերի նկատմամբ արդեն իսկ պակասացվել է 10.000.0 հազար դրմով:   Հաշվարկները կատարված է մինիմալ  չափով:  Նոր նախաձեռնություններ չենք  ներկայացնում:</t>
  </si>
  <si>
    <t>Հանձնաժողովների անդամների մասնագիտական դասընթացների գումարները հաշվարկվել է մինիմալ  չափով:  Հաշվարկները ներկայացվում է :</t>
  </si>
  <si>
    <t>ՏԻՄ ընտրությունների գումարները հաշվարկվել է մինիմալ  չափով՝ համաձայն օրենսդրության: Հաշվարկները ներկայացվում է :</t>
  </si>
  <si>
    <t>ԱԺ ընտրությունների գումարները հաշվարկվել է մինիմալ  չափով՝ համաձայն օրենսդրության: Հաշվարկները ներկայացվում է :</t>
  </si>
  <si>
    <t>Երևանի ավագանու  ընտրությունների գումարները հաշվարկվել է մինիմալ  չափով՝ համաձայն օրենսդրության: Հաշվարկները ներկայացվում է :</t>
  </si>
  <si>
    <t>Ընթացիկ</t>
  </si>
  <si>
    <t>Կապիտալ</t>
  </si>
  <si>
    <r>
      <t>2</t>
    </r>
    <r>
      <rPr>
        <b/>
        <sz val="11"/>
        <color theme="1"/>
        <rFont val="Calibri"/>
        <family val="2"/>
        <scheme val="minor"/>
      </rPr>
      <t>027-2028թթ..    ՀՀ  կենտրոնական ընտրական հանձնաժողովի շենքային պայմանների բարելավում</t>
    </r>
  </si>
  <si>
    <t xml:space="preserve"> 2024 թ.ին  հատկացվել է  463.100.0 հազար դրամ և  կատարվել են նախագծահետազոտական  ծախսերը՝ 23810.00 հազար դրամ:  2024 թ. չծախսված գումարի մնացորդը վերադարձվել է պետական բյուջե:  20.06.2024 թվականին   ստացել ենք   Նախագծահետազոտական փաթեթը,  որից հետո դիմել ենք համապատասխան մասնագիտական փորձաքննություն իրականացնող մարմիններին և կազմակերպություններին՝ եզրակացություններ ստանալու համար և Երևանի քաղաքապետարանին՝ որոշում ստանալու համար:
23.09.2024 թվականին Երևանի քաղաքապետարանից ստացել ենք ճարտարապետահատակագծային առաջադրանքը:
18.12.2024 թվականին Երևանի քաղաքապետարանից ստացել ենք շինարարության թույլատվությունը:  07.01.2025 թվականին մասնագիտական կազմակերպության կողմից ստացել ենք նաև փորձաքննության եզրակացությունը:  Նախագծի փաթեթի վերջնական հաշվարկված արժեքը, հաստատումից հետո՝ կազմել է 792,957.30 հազար դրամ/գրությունը կցվում է/: 
Կենտրոնական ընտրական հանձնաժողովի  շենքի  կապիտալ վերանորոգման, հիմնանորոգման աշխատանքները տեղափոխվել  է 2027-2028 թվականներ:    2027թ.-ին   անհրաժեշտ հատկացումը  հաշվարկվել  է  237,887.2 հազար դրամ՝   գումարի 30 տոկոսը:
  2027թ.-ին   հատկացումը   հաշվարկվել  է  555,070․1 հազար դրամ՝ գումարի 70 տոկոսը:
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</si>
</sst>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* #,##0.00_);_(* \(#,##0.00\);_(* &quot;-&quot;??_);_(@_)"/>
    <numFmt numFmtId="165" formatCode="##,##0.0;\(##,##0.0\);\-"/>
    <numFmt numFmtId="166" formatCode="#,##0.0_);\(#,##0.0\)"/>
    <numFmt numFmtId="167" formatCode="0.0"/>
    <numFmt numFmtId="168" formatCode="0.000"/>
  </numFmts>
  <fonts count="80">
    <font>
      <sz val="11"/>
      <color theme="1"/>
      <name val="Calibri"/>
      <family val="2"/>
      <scheme val="minor"/>
    </font>
    <font>
      <sz val="8"/>
      <color rgb="FF000000"/>
      <name val="GHEA Grapalat"/>
      <family val="3"/>
    </font>
    <font>
      <i/>
      <sz val="8"/>
      <color rgb="FF000000"/>
      <name val="GHEA Grapalat"/>
      <family val="3"/>
    </font>
    <font>
      <i/>
      <sz val="8"/>
      <color theme="1"/>
      <name val="GHEA Grapalat"/>
      <family val="3"/>
    </font>
    <font>
      <b/>
      <sz val="8"/>
      <color theme="1"/>
      <name val="GHEA Grapalat"/>
      <family val="3"/>
    </font>
    <font>
      <vertAlign val="superscript"/>
      <sz val="11"/>
      <color theme="1"/>
      <name val="Calibri"/>
      <family val="2"/>
      <scheme val="minor"/>
    </font>
    <font>
      <sz val="8"/>
      <color theme="1"/>
      <name val="GHEA Grapalat"/>
      <family val="3"/>
    </font>
    <font>
      <vertAlign val="superscript"/>
      <sz val="8"/>
      <color theme="1"/>
      <name val="GHEA Grapalat"/>
      <family val="3"/>
    </font>
    <font>
      <sz val="10"/>
      <color theme="1"/>
      <name val="GHEA Grapalat"/>
      <family val="3"/>
    </font>
    <font>
      <sz val="11"/>
      <color theme="1"/>
      <name val="GHEA Grapalat"/>
      <family val="3"/>
    </font>
    <font>
      <b/>
      <sz val="10"/>
      <color theme="1"/>
      <name val="GHEA Grapalat"/>
      <family val="3"/>
    </font>
    <font>
      <sz val="9"/>
      <color theme="1"/>
      <name val="GHEA Grapalat"/>
      <family val="3"/>
    </font>
    <font>
      <b/>
      <sz val="10"/>
      <color rgb="FF002060"/>
      <name val="GHEA Grapalat"/>
      <family val="3"/>
    </font>
    <font>
      <b/>
      <sz val="8"/>
      <color rgb="FF002060"/>
      <name val="GHEA Grapalat"/>
      <family val="3"/>
    </font>
    <font>
      <vertAlign val="superscript"/>
      <sz val="8"/>
      <color rgb="FF000000"/>
      <name val="GHEA Grapalat"/>
      <family val="3"/>
    </font>
    <font>
      <vertAlign val="superscript"/>
      <sz val="10"/>
      <color theme="1"/>
      <name val="GHEA Grapalat"/>
      <family val="3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GHEA Grapalat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 Armenian"/>
      <family val="2"/>
    </font>
    <font>
      <b/>
      <sz val="10"/>
      <name val="GHEA Grapalat"/>
      <family val="3"/>
    </font>
    <font>
      <sz val="8"/>
      <name val="GHEA Grapalat"/>
      <family val="3"/>
    </font>
    <font>
      <b/>
      <vertAlign val="superscript"/>
      <sz val="10"/>
      <name val="GHEA Grapalat"/>
      <family val="3"/>
    </font>
    <font>
      <vertAlign val="superscript"/>
      <sz val="8"/>
      <name val="GHEA Grapalat"/>
      <family val="3"/>
    </font>
    <font>
      <sz val="11"/>
      <name val="GHEA Grapalat"/>
      <family val="3"/>
    </font>
    <font>
      <b/>
      <sz val="11"/>
      <name val="GHEA Grapalat"/>
      <family val="3"/>
    </font>
    <font>
      <i/>
      <sz val="11"/>
      <name val="GHEA Grapalat"/>
      <family val="3"/>
    </font>
    <font>
      <sz val="11"/>
      <color rgb="FF000000"/>
      <name val="Calibri"/>
      <family val="2"/>
    </font>
    <font>
      <sz val="9"/>
      <name val="GHEA Grapalat"/>
      <family val="3"/>
    </font>
    <font>
      <i/>
      <sz val="9"/>
      <name val="GHEA Grapalat"/>
      <family val="3"/>
    </font>
    <font>
      <sz val="10"/>
      <color rgb="FF000000"/>
      <name val="GHEA Grapalat"/>
      <family val="3"/>
    </font>
    <font>
      <i/>
      <sz val="8"/>
      <name val="GHEA Grapalat"/>
      <family val="3"/>
    </font>
    <font>
      <sz val="10"/>
      <name val="GHEA Grapalat"/>
      <family val="3"/>
    </font>
    <font>
      <vertAlign val="superscript"/>
      <sz val="10"/>
      <name val="GHEA Grapalat"/>
      <family val="3"/>
    </font>
    <font>
      <b/>
      <vertAlign val="superscript"/>
      <sz val="10"/>
      <color theme="1"/>
      <name val="GHEA Grapalat"/>
      <family val="3"/>
    </font>
    <font>
      <i/>
      <sz val="10"/>
      <color theme="1"/>
      <name val="GHEA Grapalat"/>
      <family val="3"/>
    </font>
    <font>
      <i/>
      <sz val="10"/>
      <color theme="1"/>
      <name val="Calibri"/>
      <family val="2"/>
      <scheme val="minor"/>
    </font>
    <font>
      <i/>
      <sz val="10"/>
      <color rgb="FFFF0000"/>
      <name val="Calibri"/>
      <family val="2"/>
      <scheme val="minor"/>
    </font>
    <font>
      <i/>
      <sz val="12"/>
      <color rgb="FF000000"/>
      <name val="GHEA Grapalat"/>
      <family val="3"/>
    </font>
    <font>
      <b/>
      <i/>
      <sz val="12"/>
      <color rgb="FF000000"/>
      <name val="GHEA Grapalat"/>
      <family val="3"/>
    </font>
    <font>
      <sz val="11"/>
      <color theme="1"/>
      <name val="TaIS"/>
    </font>
    <font>
      <sz val="9"/>
      <color theme="1"/>
      <name val="Arial Armenian"/>
      <family val="2"/>
    </font>
    <font>
      <sz val="9"/>
      <name val="Arial Armenian"/>
      <family val="2"/>
    </font>
    <font>
      <sz val="10"/>
      <color theme="1"/>
      <name val="Arial Armenian"/>
      <family val="2"/>
    </font>
    <font>
      <sz val="9"/>
      <color theme="1"/>
      <name val=" Phonetic (Times armenia) "/>
    </font>
    <font>
      <b/>
      <sz val="9"/>
      <color theme="1"/>
      <name val=" Phonetic (Times armenia) "/>
    </font>
    <font>
      <sz val="9"/>
      <name val=" Phonetic (Times armenia) "/>
    </font>
    <font>
      <vertAlign val="superscript"/>
      <sz val="9"/>
      <name val=" Phonetic (Times armenia) "/>
    </font>
    <font>
      <b/>
      <sz val="9"/>
      <name val=" Phonetic (Times armenia) "/>
    </font>
    <font>
      <b/>
      <sz val="10"/>
      <name val="GHEA Grapalat"/>
      <family val="2"/>
    </font>
    <font>
      <b/>
      <sz val="11"/>
      <color theme="1"/>
      <name val=" Phonetic (Times armenia) "/>
    </font>
    <font>
      <b/>
      <sz val="11"/>
      <name val=" Phonetic (Times armenia) "/>
    </font>
    <font>
      <sz val="11"/>
      <name val=" Phonetic (Times armenia) "/>
    </font>
    <font>
      <sz val="11"/>
      <color theme="1"/>
      <name val=" Phonetic (Times armenia) "/>
    </font>
    <font>
      <sz val="10"/>
      <name val=" Phonetic (Times armenia) "/>
    </font>
    <font>
      <b/>
      <sz val="10"/>
      <name val=" Phonetic (Times armenia) "/>
    </font>
    <font>
      <i/>
      <sz val="14"/>
      <color rgb="FF000000"/>
      <name val="GHEA Grapalat"/>
      <family val="3"/>
    </font>
    <font>
      <b/>
      <sz val="14"/>
      <color rgb="FF000000"/>
      <name val="GHEA Grapalat"/>
      <family val="3"/>
    </font>
    <font>
      <sz val="12"/>
      <color rgb="FF000000"/>
      <name val="GHEA Grapalat"/>
      <family val="3"/>
    </font>
    <font>
      <sz val="14"/>
      <color rgb="FF000000"/>
      <name val="GHEA Grapalat"/>
      <family val="3"/>
    </font>
    <font>
      <sz val="12"/>
      <color rgb="FF000000"/>
      <name val="Arial Narrow"/>
      <family val="2"/>
    </font>
    <font>
      <b/>
      <sz val="10"/>
      <color theme="1"/>
      <name val="Calibri"/>
      <family val="2"/>
      <scheme val="minor"/>
    </font>
    <font>
      <b/>
      <sz val="11"/>
      <color theme="1"/>
      <name val="GHEA Grapalat"/>
      <family val="3"/>
    </font>
    <font>
      <b/>
      <sz val="11"/>
      <color rgb="FF000000"/>
      <name val="GHEA Grapalat"/>
      <family val="3"/>
    </font>
  </fonts>
  <fills count="41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3">
    <xf numFmtId="0" fontId="0" fillId="0" borderId="0"/>
    <xf numFmtId="0" fontId="17" fillId="0" borderId="0"/>
    <xf numFmtId="0" fontId="18" fillId="14" borderId="16" applyNumberFormat="0" applyFont="0" applyAlignment="0" applyProtection="0"/>
    <xf numFmtId="0" fontId="19" fillId="0" borderId="0">
      <alignment horizontal="left" vertical="top" wrapText="1"/>
    </xf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3" fillId="0" borderId="11" applyNumberFormat="0" applyFill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  <xf numFmtId="0" fontId="25" fillId="9" borderId="0" applyNumberFormat="0" applyBorder="0" applyAlignment="0" applyProtection="0"/>
    <xf numFmtId="0" fontId="26" fillId="10" borderId="0" applyNumberFormat="0" applyBorder="0" applyAlignment="0" applyProtection="0"/>
    <xf numFmtId="0" fontId="27" fillId="11" borderId="12" applyNumberFormat="0" applyAlignment="0" applyProtection="0"/>
    <xf numFmtId="0" fontId="28" fillId="12" borderId="13" applyNumberFormat="0" applyAlignment="0" applyProtection="0"/>
    <xf numFmtId="0" fontId="29" fillId="12" borderId="12" applyNumberFormat="0" applyAlignment="0" applyProtection="0"/>
    <xf numFmtId="0" fontId="30" fillId="0" borderId="14" applyNumberFormat="0" applyFill="0" applyAlignment="0" applyProtection="0"/>
    <xf numFmtId="0" fontId="31" fillId="13" borderId="15" applyNumberFormat="0" applyAlignment="0" applyProtection="0"/>
    <xf numFmtId="0" fontId="16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7" applyNumberFormat="0" applyFill="0" applyAlignment="0" applyProtection="0"/>
    <xf numFmtId="0" fontId="34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34" fillId="26" borderId="0" applyNumberFormat="0" applyBorder="0" applyAlignment="0" applyProtection="0"/>
    <xf numFmtId="0" fontId="34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34" fillId="30" borderId="0" applyNumberFormat="0" applyBorder="0" applyAlignment="0" applyProtection="0"/>
    <xf numFmtId="0" fontId="34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34" fillId="34" borderId="0" applyNumberFormat="0" applyBorder="0" applyAlignment="0" applyProtection="0"/>
    <xf numFmtId="0" fontId="34" fillId="35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34" fillId="38" borderId="0" applyNumberFormat="0" applyBorder="0" applyAlignment="0" applyProtection="0"/>
    <xf numFmtId="165" fontId="19" fillId="0" borderId="0" applyFill="0" applyBorder="0" applyProtection="0">
      <alignment horizontal="right" vertical="top"/>
    </xf>
    <xf numFmtId="0" fontId="18" fillId="14" borderId="16" applyNumberFormat="0" applyFont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164" fontId="35" fillId="0" borderId="0" applyFont="0" applyFill="0" applyBorder="0" applyAlignment="0" applyProtection="0"/>
    <xf numFmtId="164" fontId="43" fillId="0" borderId="0" applyFont="0" applyFill="0" applyBorder="0" applyAlignment="0" applyProtection="0"/>
    <xf numFmtId="0" fontId="18" fillId="0" borderId="0"/>
    <xf numFmtId="165" fontId="65" fillId="0" borderId="0" applyFill="0" applyBorder="0" applyProtection="0">
      <alignment horizontal="right" vertical="top"/>
    </xf>
    <xf numFmtId="164" fontId="18" fillId="0" borderId="0" applyFont="0" applyFill="0" applyBorder="0" applyAlignment="0" applyProtection="0"/>
  </cellStyleXfs>
  <cellXfs count="177">
    <xf numFmtId="0" fontId="0" fillId="0" borderId="0" xfId="0"/>
    <xf numFmtId="0" fontId="10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12" fillId="7" borderId="0" xfId="0" applyFont="1" applyFill="1" applyAlignment="1">
      <alignment vertical="center"/>
    </xf>
    <xf numFmtId="0" fontId="13" fillId="7" borderId="0" xfId="0" applyFont="1" applyFill="1" applyBorder="1" applyAlignment="1">
      <alignment vertical="center"/>
    </xf>
    <xf numFmtId="0" fontId="4" fillId="7" borderId="0" xfId="0" applyFont="1" applyFill="1" applyBorder="1" applyAlignment="1">
      <alignment vertical="center"/>
    </xf>
    <xf numFmtId="0" fontId="8" fillId="0" borderId="0" xfId="0" applyFont="1" applyAlignment="1">
      <alignment vertical="center"/>
    </xf>
    <xf numFmtId="0" fontId="6" fillId="5" borderId="1" xfId="0" applyFont="1" applyFill="1" applyBorder="1" applyAlignment="1">
      <alignment horizontal="center" vertical="center"/>
    </xf>
    <xf numFmtId="0" fontId="11" fillId="0" borderId="0" xfId="0" applyFont="1" applyBorder="1" applyAlignment="1">
      <alignment vertical="center"/>
    </xf>
    <xf numFmtId="0" fontId="11" fillId="5" borderId="1" xfId="0" applyFont="1" applyFill="1" applyBorder="1" applyAlignment="1">
      <alignment horizontal="center" vertical="center" wrapText="1"/>
    </xf>
    <xf numFmtId="0" fontId="11" fillId="5" borderId="6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vertical="center" wrapText="1"/>
    </xf>
    <xf numFmtId="0" fontId="0" fillId="0" borderId="0" xfId="0" applyAlignment="1">
      <alignment horizontal="right"/>
    </xf>
    <xf numFmtId="0" fontId="9" fillId="0" borderId="0" xfId="0" applyFont="1"/>
    <xf numFmtId="0" fontId="9" fillId="0" borderId="0" xfId="0" applyFont="1" applyAlignment="1">
      <alignment horizontal="left"/>
    </xf>
    <xf numFmtId="0" fontId="11" fillId="0" borderId="0" xfId="0" applyFont="1"/>
    <xf numFmtId="0" fontId="40" fillId="0" borderId="0" xfId="0" applyFont="1" applyAlignment="1">
      <alignment horizontal="left" vertical="top" wrapText="1"/>
    </xf>
    <xf numFmtId="0" fontId="41" fillId="0" borderId="0" xfId="0" applyFont="1" applyAlignment="1">
      <alignment horizontal="center" vertical="center" wrapText="1"/>
    </xf>
    <xf numFmtId="0" fontId="42" fillId="0" borderId="0" xfId="0" applyFont="1" applyBorder="1" applyAlignment="1"/>
    <xf numFmtId="0" fontId="36" fillId="5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48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4" fillId="5" borderId="4" xfId="0" applyFont="1" applyFill="1" applyBorder="1" applyAlignment="1">
      <alignment horizontal="left" vertical="center" wrapText="1"/>
    </xf>
    <xf numFmtId="0" fontId="44" fillId="5" borderId="1" xfId="0" applyFont="1" applyFill="1" applyBorder="1" applyAlignment="1">
      <alignment horizontal="left" vertical="center" wrapText="1"/>
    </xf>
    <xf numFmtId="0" fontId="45" fillId="5" borderId="1" xfId="0" applyFont="1" applyFill="1" applyBorder="1" applyAlignment="1">
      <alignment horizontal="left" vertical="center" wrapText="1" indent="2"/>
    </xf>
    <xf numFmtId="0" fontId="0" fillId="7" borderId="0" xfId="0" applyFill="1"/>
    <xf numFmtId="49" fontId="46" fillId="2" borderId="1" xfId="0" applyNumberFormat="1" applyFont="1" applyFill="1" applyBorder="1" applyAlignment="1">
      <alignment vertical="center" wrapText="1"/>
    </xf>
    <xf numFmtId="0" fontId="0" fillId="0" borderId="0" xfId="0" applyFill="1"/>
    <xf numFmtId="0" fontId="9" fillId="0" borderId="0" xfId="0" applyFont="1" applyBorder="1" applyAlignment="1"/>
    <xf numFmtId="0" fontId="51" fillId="0" borderId="0" xfId="0" applyFont="1"/>
    <xf numFmtId="0" fontId="53" fillId="0" borderId="0" xfId="0" applyFont="1" applyFill="1"/>
    <xf numFmtId="0" fontId="54" fillId="4" borderId="1" xfId="0" applyFont="1" applyFill="1" applyBorder="1" applyAlignment="1">
      <alignment vertical="center" wrapText="1"/>
    </xf>
    <xf numFmtId="0" fontId="55" fillId="4" borderId="1" xfId="0" applyFont="1" applyFill="1" applyBorder="1" applyAlignment="1">
      <alignment vertical="center" wrapText="1"/>
    </xf>
    <xf numFmtId="0" fontId="56" fillId="0" borderId="0" xfId="0" applyFont="1"/>
    <xf numFmtId="0" fontId="57" fillId="0" borderId="19" xfId="60" applyFont="1" applyBorder="1" applyAlignment="1">
      <alignment wrapText="1"/>
    </xf>
    <xf numFmtId="0" fontId="57" fillId="0" borderId="5" xfId="60" applyFont="1" applyBorder="1" applyAlignment="1">
      <alignment horizontal="left" vertical="top" wrapText="1"/>
    </xf>
    <xf numFmtId="0" fontId="58" fillId="4" borderId="2" xfId="60" applyFont="1" applyFill="1" applyBorder="1" applyAlignment="1">
      <alignment horizontal="left" vertical="top" wrapText="1"/>
    </xf>
    <xf numFmtId="0" fontId="58" fillId="0" borderId="1" xfId="60" applyFont="1" applyBorder="1" applyAlignment="1">
      <alignment horizontal="left" vertical="top" wrapText="1"/>
    </xf>
    <xf numFmtId="0" fontId="57" fillId="0" borderId="1" xfId="60" applyFont="1" applyBorder="1" applyAlignment="1">
      <alignment horizontal="left" vertical="top"/>
    </xf>
    <xf numFmtId="0" fontId="59" fillId="0" borderId="4" xfId="60" applyFont="1" applyBorder="1"/>
    <xf numFmtId="0" fontId="35" fillId="4" borderId="1" xfId="60" applyFont="1" applyFill="1" applyBorder="1" applyAlignment="1">
      <alignment horizontal="center" vertical="top" wrapText="1"/>
    </xf>
    <xf numFmtId="0" fontId="60" fillId="0" borderId="0" xfId="0" applyFont="1"/>
    <xf numFmtId="0" fontId="60" fillId="0" borderId="0" xfId="0" applyFont="1" applyBorder="1"/>
    <xf numFmtId="0" fontId="62" fillId="0" borderId="0" xfId="0" applyFont="1" applyAlignment="1">
      <alignment horizontal="left" vertical="top" wrapText="1"/>
    </xf>
    <xf numFmtId="0" fontId="62" fillId="39" borderId="1" xfId="0" applyFont="1" applyFill="1" applyBorder="1" applyAlignment="1">
      <alignment horizontal="center" vertical="center" wrapText="1"/>
    </xf>
    <xf numFmtId="166" fontId="64" fillId="0" borderId="0" xfId="61" applyNumberFormat="1" applyFont="1" applyBorder="1" applyAlignment="1">
      <alignment horizontal="right" vertical="top"/>
    </xf>
    <xf numFmtId="0" fontId="61" fillId="4" borderId="2" xfId="0" applyFont="1" applyFill="1" applyBorder="1" applyAlignment="1">
      <alignment horizontal="left"/>
    </xf>
    <xf numFmtId="0" fontId="66" fillId="4" borderId="3" xfId="0" applyFont="1" applyFill="1" applyBorder="1" applyAlignment="1">
      <alignment horizontal="center"/>
    </xf>
    <xf numFmtId="167" fontId="66" fillId="4" borderId="1" xfId="0" applyNumberFormat="1" applyFont="1" applyFill="1" applyBorder="1" applyAlignment="1">
      <alignment horizontal="center"/>
    </xf>
    <xf numFmtId="0" fontId="67" fillId="0" borderId="0" xfId="0" applyFont="1" applyAlignment="1">
      <alignment horizontal="left" vertical="top" wrapText="1"/>
    </xf>
    <xf numFmtId="167" fontId="67" fillId="0" borderId="0" xfId="0" applyNumberFormat="1" applyFont="1" applyAlignment="1">
      <alignment horizontal="left" vertical="top" wrapText="1"/>
    </xf>
    <xf numFmtId="0" fontId="67" fillId="4" borderId="20" xfId="0" applyFont="1" applyFill="1" applyBorder="1" applyAlignment="1">
      <alignment horizontal="left" vertical="top" wrapText="1"/>
    </xf>
    <xf numFmtId="0" fontId="67" fillId="4" borderId="0" xfId="0" applyFont="1" applyFill="1" applyBorder="1" applyAlignment="1">
      <alignment horizontal="left" vertical="top" wrapText="1"/>
    </xf>
    <xf numFmtId="0" fontId="68" fillId="4" borderId="20" xfId="0" applyFont="1" applyFill="1" applyBorder="1" applyAlignment="1">
      <alignment horizontal="left" vertical="top" wrapText="1"/>
    </xf>
    <xf numFmtId="0" fontId="68" fillId="4" borderId="0" xfId="0" applyFont="1" applyFill="1" applyBorder="1" applyAlignment="1">
      <alignment horizontal="left" vertical="top" wrapText="1"/>
    </xf>
    <xf numFmtId="167" fontId="69" fillId="4" borderId="1" xfId="0" applyNumberFormat="1" applyFont="1" applyFill="1" applyBorder="1" applyAlignment="1">
      <alignment horizontal="center"/>
    </xf>
    <xf numFmtId="0" fontId="62" fillId="4" borderId="20" xfId="0" applyFont="1" applyFill="1" applyBorder="1" applyAlignment="1">
      <alignment horizontal="left" vertical="top" wrapText="1"/>
    </xf>
    <xf numFmtId="0" fontId="62" fillId="4" borderId="0" xfId="0" applyFont="1" applyFill="1" applyBorder="1" applyAlignment="1">
      <alignment horizontal="left" vertical="top" wrapText="1"/>
    </xf>
    <xf numFmtId="0" fontId="62" fillId="4" borderId="20" xfId="0" applyFont="1" applyFill="1" applyBorder="1" applyAlignment="1">
      <alignment horizontal="left" wrapText="1"/>
    </xf>
    <xf numFmtId="0" fontId="62" fillId="4" borderId="0" xfId="0" applyFont="1" applyFill="1" applyBorder="1" applyAlignment="1">
      <alignment horizontal="left" wrapText="1"/>
    </xf>
    <xf numFmtId="0" fontId="62" fillId="0" borderId="0" xfId="0" applyFont="1" applyAlignment="1">
      <alignment horizontal="left" wrapText="1"/>
    </xf>
    <xf numFmtId="0" fontId="60" fillId="4" borderId="0" xfId="0" applyFont="1" applyFill="1" applyBorder="1" applyAlignment="1">
      <alignment horizontal="center" wrapText="1"/>
    </xf>
    <xf numFmtId="0" fontId="70" fillId="4" borderId="1" xfId="0" applyFont="1" applyFill="1" applyBorder="1" applyAlignment="1">
      <alignment horizontal="left" vertical="top" wrapText="1"/>
    </xf>
    <xf numFmtId="0" fontId="69" fillId="4" borderId="1" xfId="0" applyFont="1" applyFill="1" applyBorder="1" applyAlignment="1">
      <alignment horizontal="center"/>
    </xf>
    <xf numFmtId="0" fontId="60" fillId="4" borderId="0" xfId="0" applyFont="1" applyFill="1" applyBorder="1" applyAlignment="1">
      <alignment horizontal="center"/>
    </xf>
    <xf numFmtId="0" fontId="62" fillId="4" borderId="18" xfId="0" applyFont="1" applyFill="1" applyBorder="1" applyAlignment="1">
      <alignment horizontal="left" vertical="top" wrapText="1"/>
    </xf>
    <xf numFmtId="0" fontId="62" fillId="4" borderId="8" xfId="0" applyFont="1" applyFill="1" applyBorder="1" applyAlignment="1">
      <alignment horizontal="left" vertical="top" wrapText="1"/>
    </xf>
    <xf numFmtId="0" fontId="68" fillId="0" borderId="0" xfId="0" applyFont="1" applyAlignment="1">
      <alignment horizontal="left" vertical="top" wrapText="1"/>
    </xf>
    <xf numFmtId="0" fontId="70" fillId="0" borderId="1" xfId="0" applyFont="1" applyBorder="1" applyAlignment="1">
      <alignment vertical="top" wrapText="1"/>
    </xf>
    <xf numFmtId="0" fontId="68" fillId="4" borderId="1" xfId="60" applyFont="1" applyFill="1" applyBorder="1" applyAlignment="1">
      <alignment horizontal="center" vertical="center" wrapText="1"/>
    </xf>
    <xf numFmtId="0" fontId="70" fillId="4" borderId="1" xfId="0" applyFont="1" applyFill="1" applyBorder="1" applyAlignment="1">
      <alignment vertical="top" wrapText="1"/>
    </xf>
    <xf numFmtId="0" fontId="70" fillId="4" borderId="1" xfId="0" applyFont="1" applyFill="1" applyBorder="1" applyAlignment="1">
      <alignment horizontal="left" wrapText="1"/>
    </xf>
    <xf numFmtId="168" fontId="68" fillId="4" borderId="1" xfId="60" applyNumberFormat="1" applyFont="1" applyFill="1" applyBorder="1" applyAlignment="1">
      <alignment horizontal="center" vertical="center"/>
    </xf>
    <xf numFmtId="0" fontId="69" fillId="0" borderId="0" xfId="0" applyFont="1"/>
    <xf numFmtId="0" fontId="2" fillId="4" borderId="1" xfId="0" applyFont="1" applyFill="1" applyBorder="1" applyAlignment="1">
      <alignment vertical="center" wrapText="1"/>
    </xf>
    <xf numFmtId="0" fontId="40" fillId="4" borderId="0" xfId="0" applyFont="1" applyFill="1" applyAlignment="1">
      <alignment horizontal="left" vertical="top" wrapText="1"/>
    </xf>
    <xf numFmtId="167" fontId="54" fillId="4" borderId="1" xfId="0" applyNumberFormat="1" applyFont="1" applyFill="1" applyBorder="1" applyAlignment="1">
      <alignment vertical="center" wrapText="1"/>
    </xf>
    <xf numFmtId="0" fontId="56" fillId="4" borderId="0" xfId="0" applyFont="1" applyFill="1"/>
    <xf numFmtId="0" fontId="57" fillId="4" borderId="18" xfId="60" applyFont="1" applyFill="1" applyBorder="1"/>
    <xf numFmtId="0" fontId="57" fillId="4" borderId="4" xfId="60" applyFont="1" applyFill="1" applyBorder="1" applyAlignment="1">
      <alignment horizontal="left" vertical="top" wrapText="1"/>
    </xf>
    <xf numFmtId="0" fontId="58" fillId="4" borderId="1" xfId="60" applyFont="1" applyFill="1" applyBorder="1" applyAlignment="1">
      <alignment vertical="top" wrapText="1"/>
    </xf>
    <xf numFmtId="0" fontId="35" fillId="4" borderId="3" xfId="60" applyFont="1" applyFill="1" applyBorder="1" applyAlignment="1">
      <alignment horizontal="left" vertical="top" wrapText="1"/>
    </xf>
    <xf numFmtId="0" fontId="35" fillId="4" borderId="1" xfId="60" applyFont="1" applyFill="1" applyBorder="1" applyAlignment="1">
      <alignment horizontal="left" vertical="top" wrapText="1"/>
    </xf>
    <xf numFmtId="0" fontId="59" fillId="4" borderId="1" xfId="60" applyFont="1" applyFill="1" applyBorder="1"/>
    <xf numFmtId="0" fontId="0" fillId="4" borderId="0" xfId="0" applyFill="1"/>
    <xf numFmtId="0" fontId="3" fillId="4" borderId="1" xfId="0" applyFont="1" applyFill="1" applyBorder="1" applyAlignment="1">
      <alignment horizontal="center" vertical="center" wrapText="1"/>
    </xf>
    <xf numFmtId="0" fontId="51" fillId="4" borderId="0" xfId="0" applyFont="1" applyFill="1"/>
    <xf numFmtId="0" fontId="52" fillId="4" borderId="0" xfId="0" applyFont="1" applyFill="1"/>
    <xf numFmtId="0" fontId="53" fillId="4" borderId="0" xfId="0" applyFont="1" applyFill="1"/>
    <xf numFmtId="0" fontId="62" fillId="39" borderId="1" xfId="0" applyFont="1" applyFill="1" applyBorder="1" applyAlignment="1">
      <alignment horizontal="center" vertical="center" wrapText="1"/>
    </xf>
    <xf numFmtId="0" fontId="67" fillId="4" borderId="0" xfId="0" applyFont="1" applyFill="1" applyBorder="1" applyAlignment="1">
      <alignment horizontal="left" vertical="top" wrapText="1"/>
    </xf>
    <xf numFmtId="167" fontId="72" fillId="4" borderId="1" xfId="0" applyNumberFormat="1" applyFont="1" applyFill="1" applyBorder="1" applyAlignment="1">
      <alignment vertical="center" wrapText="1"/>
    </xf>
    <xf numFmtId="0" fontId="69" fillId="4" borderId="1" xfId="0" applyFont="1" applyFill="1" applyBorder="1" applyAlignment="1">
      <alignment horizontal="center" wrapText="1"/>
    </xf>
    <xf numFmtId="0" fontId="62" fillId="0" borderId="1" xfId="0" applyFont="1" applyBorder="1" applyAlignment="1">
      <alignment horizontal="left" vertical="top" wrapText="1"/>
    </xf>
    <xf numFmtId="0" fontId="62" fillId="4" borderId="0" xfId="0" applyFont="1" applyFill="1" applyAlignment="1">
      <alignment horizontal="left" vertical="top" wrapText="1"/>
    </xf>
    <xf numFmtId="168" fontId="69" fillId="4" borderId="1" xfId="0" applyNumberFormat="1" applyFont="1" applyFill="1" applyBorder="1" applyAlignment="1">
      <alignment horizontal="center"/>
    </xf>
    <xf numFmtId="0" fontId="60" fillId="4" borderId="0" xfId="0" applyFont="1" applyFill="1"/>
    <xf numFmtId="0" fontId="69" fillId="4" borderId="0" xfId="0" applyFont="1" applyFill="1"/>
    <xf numFmtId="0" fontId="68" fillId="4" borderId="0" xfId="0" applyFont="1" applyFill="1" applyAlignment="1">
      <alignment horizontal="left" vertical="top" wrapText="1"/>
    </xf>
    <xf numFmtId="0" fontId="68" fillId="4" borderId="1" xfId="0" applyFont="1" applyFill="1" applyBorder="1" applyAlignment="1">
      <alignment horizontal="left" vertical="top" wrapText="1"/>
    </xf>
    <xf numFmtId="0" fontId="62" fillId="4" borderId="3" xfId="0" applyFont="1" applyFill="1" applyBorder="1" applyAlignment="1">
      <alignment horizontal="left" vertical="top" wrapText="1"/>
    </xf>
    <xf numFmtId="0" fontId="62" fillId="4" borderId="6" xfId="0" applyFont="1" applyFill="1" applyBorder="1" applyAlignment="1">
      <alignment horizontal="left" vertical="top" wrapText="1"/>
    </xf>
    <xf numFmtId="0" fontId="62" fillId="4" borderId="2" xfId="0" applyFont="1" applyFill="1" applyBorder="1" applyAlignment="1">
      <alignment horizontal="left" vertical="top" wrapText="1"/>
    </xf>
    <xf numFmtId="0" fontId="72" fillId="4" borderId="1" xfId="0" applyFont="1" applyFill="1" applyBorder="1" applyAlignment="1">
      <alignment vertical="center" wrapText="1"/>
    </xf>
    <xf numFmtId="0" fontId="73" fillId="4" borderId="1" xfId="0" applyFont="1" applyFill="1" applyBorder="1" applyAlignment="1">
      <alignment vertical="center" wrapText="1"/>
    </xf>
    <xf numFmtId="167" fontId="73" fillId="4" borderId="1" xfId="0" applyNumberFormat="1" applyFont="1" applyFill="1" applyBorder="1" applyAlignment="1">
      <alignment vertical="center" wrapText="1"/>
    </xf>
    <xf numFmtId="0" fontId="9" fillId="0" borderId="0" xfId="0" applyFont="1" applyBorder="1"/>
    <xf numFmtId="0" fontId="72" fillId="4" borderId="0" xfId="0" applyFont="1" applyFill="1" applyBorder="1" applyAlignment="1">
      <alignment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/>
    </xf>
    <xf numFmtId="0" fontId="62" fillId="39" borderId="0" xfId="0" applyFont="1" applyFill="1" applyAlignment="1">
      <alignment horizontal="left" vertical="top" wrapText="1"/>
    </xf>
    <xf numFmtId="0" fontId="62" fillId="0" borderId="1" xfId="0" applyFont="1" applyBorder="1" applyAlignment="1">
      <alignment horizontal="left" wrapText="1"/>
    </xf>
    <xf numFmtId="167" fontId="0" fillId="0" borderId="0" xfId="0" applyNumberFormat="1"/>
    <xf numFmtId="0" fontId="1" fillId="4" borderId="1" xfId="0" applyFont="1" applyFill="1" applyBorder="1" applyAlignment="1">
      <alignment vertical="center" wrapText="1"/>
    </xf>
    <xf numFmtId="0" fontId="74" fillId="4" borderId="1" xfId="0" applyFont="1" applyFill="1" applyBorder="1" applyAlignment="1">
      <alignment vertical="center" wrapText="1"/>
    </xf>
    <xf numFmtId="0" fontId="75" fillId="4" borderId="1" xfId="0" applyFont="1" applyFill="1" applyBorder="1" applyAlignment="1">
      <alignment vertical="center" wrapText="1"/>
    </xf>
    <xf numFmtId="166" fontId="76" fillId="40" borderId="1" xfId="62" applyNumberFormat="1" applyFont="1" applyFill="1" applyBorder="1" applyAlignment="1" applyProtection="1">
      <alignment horizontal="left" vertical="top" wrapText="1"/>
      <protection locked="0"/>
    </xf>
    <xf numFmtId="166" fontId="76" fillId="40" borderId="1" xfId="62" applyNumberFormat="1" applyFont="1" applyFill="1" applyBorder="1" applyAlignment="1" applyProtection="1">
      <alignment horizontal="left" vertical="top" wrapText="1"/>
    </xf>
    <xf numFmtId="166" fontId="76" fillId="40" borderId="1" xfId="62" applyNumberFormat="1" applyFont="1" applyFill="1" applyBorder="1" applyAlignment="1" applyProtection="1">
      <alignment horizontal="left" vertical="center" wrapText="1"/>
      <protection locked="0"/>
    </xf>
    <xf numFmtId="0" fontId="78" fillId="5" borderId="1" xfId="0" applyFont="1" applyFill="1" applyBorder="1" applyAlignment="1">
      <alignment horizontal="center" vertical="center" wrapText="1"/>
    </xf>
    <xf numFmtId="0" fontId="78" fillId="6" borderId="1" xfId="0" applyFont="1" applyFill="1" applyBorder="1" applyAlignment="1">
      <alignment horizontal="center" vertical="center" wrapText="1"/>
    </xf>
    <xf numFmtId="0" fontId="78" fillId="6" borderId="1" xfId="0" applyFont="1" applyFill="1" applyBorder="1" applyAlignment="1">
      <alignment horizontal="center"/>
    </xf>
    <xf numFmtId="0" fontId="78" fillId="4" borderId="1" xfId="0" applyFont="1" applyFill="1" applyBorder="1" applyAlignment="1">
      <alignment horizontal="center" vertical="center" wrapText="1"/>
    </xf>
    <xf numFmtId="0" fontId="79" fillId="4" borderId="1" xfId="0" applyFont="1" applyFill="1" applyBorder="1" applyAlignment="1">
      <alignment vertical="center" wrapText="1"/>
    </xf>
    <xf numFmtId="0" fontId="78" fillId="2" borderId="1" xfId="0" applyFont="1" applyFill="1" applyBorder="1" applyAlignment="1">
      <alignment horizontal="center" vertical="center" wrapText="1"/>
    </xf>
    <xf numFmtId="0" fontId="78" fillId="4" borderId="1" xfId="0" applyFont="1" applyFill="1" applyBorder="1" applyAlignment="1">
      <alignment vertical="center" wrapText="1"/>
    </xf>
    <xf numFmtId="0" fontId="78" fillId="6" borderId="1" xfId="0" applyFont="1" applyFill="1" applyBorder="1" applyAlignment="1">
      <alignment vertical="center" wrapText="1"/>
    </xf>
    <xf numFmtId="0" fontId="78" fillId="5" borderId="1" xfId="0" applyFont="1" applyFill="1" applyBorder="1" applyAlignment="1">
      <alignment vertical="center" wrapText="1"/>
    </xf>
    <xf numFmtId="0" fontId="1" fillId="3" borderId="2" xfId="0" applyFont="1" applyFill="1" applyBorder="1" applyAlignment="1">
      <alignment horizontal="left"/>
    </xf>
    <xf numFmtId="0" fontId="1" fillId="3" borderId="6" xfId="0" applyFont="1" applyFill="1" applyBorder="1" applyAlignment="1">
      <alignment horizontal="left"/>
    </xf>
    <xf numFmtId="0" fontId="33" fillId="4" borderId="2" xfId="0" applyFont="1" applyFill="1" applyBorder="1" applyAlignment="1">
      <alignment horizontal="center" wrapText="1"/>
    </xf>
    <xf numFmtId="0" fontId="0" fillId="4" borderId="3" xfId="0" applyFill="1" applyBorder="1" applyAlignment="1">
      <alignment horizontal="center" wrapText="1"/>
    </xf>
    <xf numFmtId="0" fontId="0" fillId="4" borderId="6" xfId="0" applyFill="1" applyBorder="1" applyAlignment="1">
      <alignment horizontal="center" wrapText="1"/>
    </xf>
    <xf numFmtId="0" fontId="0" fillId="4" borderId="2" xfId="0" applyFill="1" applyBorder="1" applyAlignment="1">
      <alignment horizontal="left"/>
    </xf>
    <xf numFmtId="0" fontId="0" fillId="4" borderId="3" xfId="0" applyFill="1" applyBorder="1" applyAlignment="1">
      <alignment horizontal="left"/>
    </xf>
    <xf numFmtId="0" fontId="0" fillId="4" borderId="6" xfId="0" applyFill="1" applyBorder="1" applyAlignment="1">
      <alignment horizontal="left"/>
    </xf>
    <xf numFmtId="0" fontId="33" fillId="4" borderId="2" xfId="0" applyFont="1" applyFill="1" applyBorder="1" applyAlignment="1">
      <alignment horizontal="left"/>
    </xf>
    <xf numFmtId="0" fontId="33" fillId="4" borderId="3" xfId="0" applyFont="1" applyFill="1" applyBorder="1" applyAlignment="1">
      <alignment horizontal="left"/>
    </xf>
    <xf numFmtId="0" fontId="33" fillId="4" borderId="6" xfId="0" applyFont="1" applyFill="1" applyBorder="1" applyAlignment="1">
      <alignment horizontal="left"/>
    </xf>
    <xf numFmtId="0" fontId="33" fillId="4" borderId="2" xfId="0" applyFont="1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33" fillId="4" borderId="2" xfId="0" applyFont="1" applyFill="1" applyBorder="1" applyAlignment="1">
      <alignment horizontal="left" wrapText="1"/>
    </xf>
    <xf numFmtId="0" fontId="0" fillId="4" borderId="3" xfId="0" applyFill="1" applyBorder="1" applyAlignment="1">
      <alignment horizontal="left" wrapText="1"/>
    </xf>
    <xf numFmtId="0" fontId="0" fillId="4" borderId="6" xfId="0" applyFill="1" applyBorder="1" applyAlignment="1">
      <alignment horizontal="left" wrapText="1"/>
    </xf>
    <xf numFmtId="0" fontId="42" fillId="0" borderId="0" xfId="0" applyFont="1" applyBorder="1" applyAlignment="1"/>
    <xf numFmtId="0" fontId="48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47" fillId="4" borderId="2" xfId="0" applyFont="1" applyFill="1" applyBorder="1" applyAlignment="1">
      <alignment horizontal="center" vertical="center" wrapText="1"/>
    </xf>
    <xf numFmtId="0" fontId="47" fillId="4" borderId="6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57" fillId="0" borderId="5" xfId="60" applyFont="1" applyBorder="1" applyAlignment="1">
      <alignment horizontal="left" vertical="top" wrapText="1"/>
    </xf>
    <xf numFmtId="0" fontId="57" fillId="0" borderId="4" xfId="60" applyFont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62" fillId="39" borderId="1" xfId="0" applyFont="1" applyFill="1" applyBorder="1" applyAlignment="1">
      <alignment horizontal="center" vertical="center" wrapText="1"/>
    </xf>
    <xf numFmtId="0" fontId="64" fillId="0" borderId="20" xfId="0" applyFont="1" applyBorder="1" applyAlignment="1">
      <alignment horizontal="left" vertical="top"/>
    </xf>
    <xf numFmtId="0" fontId="64" fillId="0" borderId="0" xfId="0" applyFont="1" applyBorder="1" applyAlignment="1">
      <alignment horizontal="left" vertical="top"/>
    </xf>
    <xf numFmtId="0" fontId="67" fillId="4" borderId="0" xfId="0" applyFont="1" applyFill="1" applyBorder="1" applyAlignment="1">
      <alignment horizontal="left" vertical="top" wrapText="1"/>
    </xf>
    <xf numFmtId="0" fontId="61" fillId="4" borderId="1" xfId="0" applyFont="1" applyFill="1" applyBorder="1" applyAlignment="1">
      <alignment horizontal="left" vertical="top" wrapText="1"/>
    </xf>
    <xf numFmtId="0" fontId="60" fillId="4" borderId="1" xfId="0" applyFont="1" applyFill="1" applyBorder="1" applyAlignment="1">
      <alignment horizontal="left" vertical="top" wrapText="1"/>
    </xf>
    <xf numFmtId="0" fontId="60" fillId="4" borderId="1" xfId="0" applyFont="1" applyFill="1" applyBorder="1" applyAlignment="1">
      <alignment horizontal="left" wrapText="1"/>
    </xf>
    <xf numFmtId="0" fontId="60" fillId="4" borderId="5" xfId="0" applyFont="1" applyFill="1" applyBorder="1" applyAlignment="1">
      <alignment horizontal="left" wrapText="1"/>
    </xf>
    <xf numFmtId="0" fontId="62" fillId="4" borderId="20" xfId="0" applyFont="1" applyFill="1" applyBorder="1" applyAlignment="1">
      <alignment horizontal="center" vertical="top" wrapText="1"/>
    </xf>
    <xf numFmtId="0" fontId="62" fillId="4" borderId="0" xfId="0" applyFont="1" applyFill="1" applyBorder="1" applyAlignment="1">
      <alignment horizontal="center" vertical="top" wrapText="1"/>
    </xf>
    <xf numFmtId="0" fontId="71" fillId="4" borderId="0" xfId="0" applyFont="1" applyFill="1" applyBorder="1" applyAlignment="1">
      <alignment horizontal="left" vertical="top" wrapText="1"/>
    </xf>
    <xf numFmtId="0" fontId="60" fillId="4" borderId="4" xfId="0" applyFont="1" applyFill="1" applyBorder="1" applyAlignment="1">
      <alignment horizontal="left"/>
    </xf>
    <xf numFmtId="0" fontId="60" fillId="4" borderId="1" xfId="0" applyFont="1" applyFill="1" applyBorder="1" applyAlignment="1">
      <alignment horizontal="left"/>
    </xf>
    <xf numFmtId="0" fontId="77" fillId="4" borderId="2" xfId="0" applyFont="1" applyFill="1" applyBorder="1" applyAlignment="1">
      <alignment horizontal="center" wrapText="1"/>
    </xf>
    <xf numFmtId="0" fontId="33" fillId="4" borderId="3" xfId="0" applyFont="1" applyFill="1" applyBorder="1" applyAlignment="1">
      <alignment wrapText="1"/>
    </xf>
    <xf numFmtId="0" fontId="33" fillId="4" borderId="6" xfId="0" applyFont="1" applyFill="1" applyBorder="1" applyAlignment="1">
      <alignment wrapText="1"/>
    </xf>
    <xf numFmtId="0" fontId="67" fillId="0" borderId="0" xfId="0" applyFont="1" applyBorder="1" applyAlignment="1">
      <alignment horizontal="left" vertical="top" wrapText="1"/>
    </xf>
    <xf numFmtId="0" fontId="60" fillId="4" borderId="7" xfId="0" applyFont="1" applyFill="1" applyBorder="1" applyAlignment="1">
      <alignment horizontal="left"/>
    </xf>
    <xf numFmtId="0" fontId="10" fillId="0" borderId="0" xfId="0" applyFont="1" applyAlignment="1">
      <alignment horizontal="left" vertical="center" wrapText="1"/>
    </xf>
  </cellXfs>
  <cellStyles count="63">
    <cellStyle name="20% - Accent1 2" xfId="46"/>
    <cellStyle name="20% - Accent2 2" xfId="48"/>
    <cellStyle name="20% - Accent3 2" xfId="50"/>
    <cellStyle name="20% - Accent4 2" xfId="52"/>
    <cellStyle name="20% - Accent5 2" xfId="54"/>
    <cellStyle name="20% - Accent6 2" xfId="56"/>
    <cellStyle name="20% - Акцент1 2" xfId="21"/>
    <cellStyle name="20% - Акцент2 2" xfId="25"/>
    <cellStyle name="20% - Акцент3 2" xfId="29"/>
    <cellStyle name="20% - Акцент4 2" xfId="33"/>
    <cellStyle name="20% - Акцент5 2" xfId="37"/>
    <cellStyle name="20% - Акцент6 2" xfId="41"/>
    <cellStyle name="40% - Accent1 2" xfId="47"/>
    <cellStyle name="40% - Accent2 2" xfId="49"/>
    <cellStyle name="40% - Accent3 2" xfId="51"/>
    <cellStyle name="40% - Accent4 2" xfId="53"/>
    <cellStyle name="40% - Accent5 2" xfId="55"/>
    <cellStyle name="40% - Accent6 2" xfId="57"/>
    <cellStyle name="40% - Акцент1 2" xfId="22"/>
    <cellStyle name="40% - Акцент2 2" xfId="26"/>
    <cellStyle name="40% - Акцент3 2" xfId="30"/>
    <cellStyle name="40% - Акцент4 2" xfId="34"/>
    <cellStyle name="40% - Акцент5 2" xfId="38"/>
    <cellStyle name="40% - Акцент6 2" xfId="42"/>
    <cellStyle name="60% - Акцент1 2" xfId="23"/>
    <cellStyle name="60% - Акцент2 2" xfId="27"/>
    <cellStyle name="60% - Акцент3 2" xfId="31"/>
    <cellStyle name="60% - Акцент4 2" xfId="35"/>
    <cellStyle name="60% - Акцент5 2" xfId="39"/>
    <cellStyle name="60% - Акцент6 2" xfId="43"/>
    <cellStyle name="Comma" xfId="62" builtinId="3"/>
    <cellStyle name="Comma 15" xfId="58"/>
    <cellStyle name="Comma 2 6" xfId="59"/>
    <cellStyle name="Normal" xfId="0" builtinId="0"/>
    <cellStyle name="Normal 3" xfId="1"/>
    <cellStyle name="Normal 4" xfId="60"/>
    <cellStyle name="Note" xfId="2" builtinId="10" customBuiltin="1"/>
    <cellStyle name="Note 2" xfId="45"/>
    <cellStyle name="SN_241" xfId="44"/>
    <cellStyle name="SN_b" xfId="61"/>
    <cellStyle name="Акцент1 2" xfId="20"/>
    <cellStyle name="Акцент2 2" xfId="24"/>
    <cellStyle name="Акцент3 2" xfId="28"/>
    <cellStyle name="Акцент4 2" xfId="32"/>
    <cellStyle name="Акцент5 2" xfId="36"/>
    <cellStyle name="Акцент6 2" xfId="40"/>
    <cellStyle name="Ввод  2" xfId="12"/>
    <cellStyle name="Вывод 2" xfId="13"/>
    <cellStyle name="Вычисление 2" xfId="14"/>
    <cellStyle name="Заголовок 1 2" xfId="5"/>
    <cellStyle name="Заголовок 2 2" xfId="6"/>
    <cellStyle name="Заголовок 3 2" xfId="7"/>
    <cellStyle name="Заголовок 4 2" xfId="8"/>
    <cellStyle name="Итог 2" xfId="19"/>
    <cellStyle name="Контрольная ячейка 2" xfId="16"/>
    <cellStyle name="Название 2" xfId="4"/>
    <cellStyle name="Нейтральный 2" xfId="11"/>
    <cellStyle name="Обычный 2" xfId="3"/>
    <cellStyle name="Плохой 2" xfId="10"/>
    <cellStyle name="Пояснение 2" xfId="18"/>
    <cellStyle name="Связанная ячейка 2" xfId="15"/>
    <cellStyle name="Текст предупреждения 2" xfId="17"/>
    <cellStyle name="Хороший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2"/>
  <sheetViews>
    <sheetView tabSelected="1" workbookViewId="0">
      <selection activeCell="F2" sqref="F2"/>
    </sheetView>
  </sheetViews>
  <sheetFormatPr defaultColWidth="8.85546875" defaultRowHeight="16.5"/>
  <cols>
    <col min="1" max="1" width="3.42578125" style="13" customWidth="1"/>
    <col min="2" max="2" width="8.85546875" style="13"/>
    <col min="3" max="3" width="14.7109375" style="13" customWidth="1"/>
    <col min="4" max="6" width="8.85546875" style="13"/>
    <col min="7" max="7" width="8" style="13" customWidth="1"/>
    <col min="8" max="8" width="8.85546875" style="13" hidden="1" customWidth="1"/>
    <col min="9" max="9" width="62.140625" style="13" customWidth="1"/>
    <col min="10" max="11" width="8.85546875" style="13"/>
    <col min="12" max="12" width="19.85546875" style="13" customWidth="1"/>
    <col min="13" max="16384" width="8.85546875" style="13"/>
  </cols>
  <sheetData>
    <row r="2" spans="1:12">
      <c r="A2" s="1" t="s">
        <v>37</v>
      </c>
    </row>
    <row r="3" spans="1:1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</row>
    <row r="4" spans="1:12" ht="21" customHeight="1">
      <c r="B4" s="129" t="s">
        <v>10</v>
      </c>
      <c r="C4" s="130"/>
      <c r="D4" s="140" t="s">
        <v>68</v>
      </c>
      <c r="E4" s="141"/>
      <c r="F4" s="141"/>
      <c r="G4" s="141"/>
      <c r="H4" s="141"/>
      <c r="I4" s="142"/>
    </row>
    <row r="5" spans="1:12" hidden="1"/>
    <row r="7" spans="1:12">
      <c r="A7" s="6" t="s">
        <v>11</v>
      </c>
    </row>
    <row r="8" spans="1:12">
      <c r="A8" s="6"/>
    </row>
    <row r="9" spans="1:12" ht="63" customHeight="1">
      <c r="B9" s="143" t="s">
        <v>69</v>
      </c>
      <c r="C9" s="144"/>
      <c r="D9" s="144"/>
      <c r="E9" s="144"/>
      <c r="F9" s="144"/>
      <c r="G9" s="144"/>
      <c r="H9" s="144"/>
      <c r="I9" s="145"/>
    </row>
    <row r="10" spans="1:12" ht="7.5" customHeight="1"/>
    <row r="11" spans="1:12">
      <c r="A11" s="6" t="s">
        <v>12</v>
      </c>
    </row>
    <row r="12" spans="1:12" ht="40.5" customHeight="1">
      <c r="B12" s="131" t="s">
        <v>161</v>
      </c>
      <c r="C12" s="132"/>
      <c r="D12" s="132"/>
      <c r="E12" s="132"/>
      <c r="F12" s="132"/>
      <c r="G12" s="132"/>
      <c r="H12" s="132"/>
      <c r="I12" s="133"/>
    </row>
    <row r="14" spans="1:12">
      <c r="A14" s="6" t="s">
        <v>13</v>
      </c>
    </row>
    <row r="15" spans="1:12" ht="24.75" customHeight="1">
      <c r="B15" s="134" t="s">
        <v>173</v>
      </c>
      <c r="C15" s="135"/>
      <c r="D15" s="135"/>
      <c r="E15" s="135"/>
      <c r="F15" s="135"/>
      <c r="G15" s="135"/>
      <c r="H15" s="135"/>
      <c r="I15" s="136"/>
    </row>
    <row r="17" spans="1:9">
      <c r="A17" s="6" t="s">
        <v>21</v>
      </c>
    </row>
    <row r="18" spans="1:9" ht="21" customHeight="1">
      <c r="B18" s="137" t="s">
        <v>70</v>
      </c>
      <c r="C18" s="138"/>
      <c r="D18" s="138"/>
      <c r="E18" s="138"/>
      <c r="F18" s="138"/>
      <c r="G18" s="138"/>
      <c r="H18" s="138"/>
      <c r="I18" s="139"/>
    </row>
    <row r="20" spans="1:9" ht="120.75" customHeight="1"/>
    <row r="22" spans="1:9">
      <c r="B22" s="30"/>
    </row>
  </sheetData>
  <mergeCells count="6">
    <mergeCell ref="B4:C4"/>
    <mergeCell ref="B12:I12"/>
    <mergeCell ref="B15:I15"/>
    <mergeCell ref="B18:I18"/>
    <mergeCell ref="D4:I4"/>
    <mergeCell ref="B9:I9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T20"/>
  <sheetViews>
    <sheetView topLeftCell="L1" zoomScaleNormal="100" workbookViewId="0">
      <selection activeCell="L10" sqref="L10"/>
    </sheetView>
  </sheetViews>
  <sheetFormatPr defaultRowHeight="15"/>
  <cols>
    <col min="1" max="1" width="16.28515625" customWidth="1"/>
    <col min="2" max="2" width="8.85546875" customWidth="1"/>
    <col min="3" max="3" width="10.5703125" customWidth="1"/>
    <col min="4" max="4" width="40.85546875" customWidth="1"/>
    <col min="5" max="5" width="46.7109375" customWidth="1"/>
    <col min="6" max="6" width="27.140625" customWidth="1"/>
    <col min="7" max="7" width="15.85546875" customWidth="1"/>
    <col min="8" max="8" width="16.28515625" customWidth="1"/>
    <col min="9" max="9" width="20.42578125" customWidth="1"/>
    <col min="10" max="10" width="20.7109375" customWidth="1"/>
    <col min="11" max="11" width="20" customWidth="1"/>
    <col min="12" max="12" width="19.140625" customWidth="1"/>
    <col min="13" max="13" width="20.42578125" customWidth="1"/>
    <col min="14" max="14" width="17" customWidth="1"/>
    <col min="15" max="15" width="19.7109375" customWidth="1"/>
    <col min="16" max="16" width="15.28515625" customWidth="1"/>
    <col min="17" max="17" width="13.85546875" customWidth="1"/>
    <col min="18" max="18" width="15.7109375" customWidth="1"/>
    <col min="19" max="19" width="21.140625" customWidth="1"/>
    <col min="20" max="20" width="71.7109375" customWidth="1"/>
  </cols>
  <sheetData>
    <row r="2" spans="1:20">
      <c r="A2" s="3" t="s">
        <v>62</v>
      </c>
      <c r="B2" s="4"/>
      <c r="C2" s="4"/>
      <c r="D2" s="5"/>
      <c r="E2" s="5"/>
      <c r="F2" s="5"/>
      <c r="G2" s="5"/>
      <c r="H2" s="5"/>
      <c r="I2" s="5"/>
      <c r="J2" s="5"/>
    </row>
    <row r="3" spans="1:20">
      <c r="E3" t="s">
        <v>163</v>
      </c>
      <c r="J3" s="12"/>
    </row>
    <row r="4" spans="1:20" s="16" customFormat="1" ht="13.5" customHeight="1">
      <c r="A4" s="17"/>
      <c r="B4" s="17"/>
      <c r="C4" s="17"/>
      <c r="D4" s="17"/>
      <c r="E4" s="17"/>
      <c r="N4" s="146" t="s">
        <v>20</v>
      </c>
      <c r="O4" s="146"/>
      <c r="S4" s="18"/>
    </row>
    <row r="5" spans="1:20" s="16" customFormat="1" ht="72" customHeight="1">
      <c r="A5" s="147" t="s">
        <v>19</v>
      </c>
      <c r="B5" s="147" t="s">
        <v>22</v>
      </c>
      <c r="C5" s="147"/>
      <c r="D5" s="147" t="s">
        <v>36</v>
      </c>
      <c r="E5" s="147" t="s">
        <v>24</v>
      </c>
      <c r="F5" s="147" t="s">
        <v>61</v>
      </c>
      <c r="G5" s="151" t="s">
        <v>32</v>
      </c>
      <c r="H5" s="151"/>
      <c r="I5" s="151"/>
      <c r="J5" s="148" t="s">
        <v>33</v>
      </c>
      <c r="K5" s="148"/>
      <c r="L5" s="148"/>
      <c r="M5" s="151" t="s">
        <v>58</v>
      </c>
      <c r="N5" s="151"/>
      <c r="O5" s="151"/>
      <c r="P5" s="148" t="s">
        <v>59</v>
      </c>
      <c r="Q5" s="148"/>
      <c r="R5" s="148"/>
      <c r="S5" s="151" t="s">
        <v>60</v>
      </c>
      <c r="T5" s="148" t="s">
        <v>26</v>
      </c>
    </row>
    <row r="6" spans="1:20" s="16" customFormat="1" ht="119.25" customHeight="1">
      <c r="A6" s="147"/>
      <c r="B6" s="21" t="s">
        <v>34</v>
      </c>
      <c r="C6" s="21" t="s">
        <v>35</v>
      </c>
      <c r="D6" s="147"/>
      <c r="E6" s="147"/>
      <c r="F6" s="147"/>
      <c r="G6" s="20" t="s">
        <v>31</v>
      </c>
      <c r="H6" s="20" t="s">
        <v>56</v>
      </c>
      <c r="I6" s="20" t="s">
        <v>57</v>
      </c>
      <c r="J6" s="20" t="s">
        <v>14</v>
      </c>
      <c r="K6" s="20" t="s">
        <v>17</v>
      </c>
      <c r="L6" s="20" t="s">
        <v>28</v>
      </c>
      <c r="M6" s="27" t="s">
        <v>15</v>
      </c>
      <c r="N6" s="27" t="s">
        <v>18</v>
      </c>
      <c r="O6" s="27" t="s">
        <v>25</v>
      </c>
      <c r="P6" s="27" t="s">
        <v>15</v>
      </c>
      <c r="Q6" s="27" t="s">
        <v>18</v>
      </c>
      <c r="R6" s="27" t="s">
        <v>25</v>
      </c>
      <c r="S6" s="151"/>
      <c r="T6" s="148"/>
    </row>
    <row r="7" spans="1:20" s="16" customFormat="1" ht="24.75" customHeight="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19">
        <v>10</v>
      </c>
      <c r="K7" s="19">
        <v>11</v>
      </c>
      <c r="L7" s="19">
        <v>12</v>
      </c>
      <c r="M7" s="19">
        <v>13</v>
      </c>
      <c r="N7" s="19">
        <v>14</v>
      </c>
      <c r="O7" s="19">
        <v>15</v>
      </c>
      <c r="P7" s="19">
        <v>16</v>
      </c>
      <c r="Q7" s="19">
        <v>17</v>
      </c>
      <c r="R7" s="19">
        <v>18</v>
      </c>
      <c r="S7" s="19">
        <v>19</v>
      </c>
      <c r="T7" s="19">
        <v>20</v>
      </c>
    </row>
    <row r="8" spans="1:20" s="76" customFormat="1" ht="48.75" customHeight="1">
      <c r="A8" s="149" t="s">
        <v>23</v>
      </c>
      <c r="B8" s="150"/>
      <c r="C8" s="32"/>
      <c r="D8" s="75"/>
      <c r="E8" s="75"/>
      <c r="F8" s="105"/>
      <c r="G8" s="106">
        <f>G10+G11+G12+G13+G14+G15</f>
        <v>793453.3</v>
      </c>
      <c r="H8" s="106">
        <f>H10+H11+H12+H13+H14+H15</f>
        <v>7513072.9000000004</v>
      </c>
      <c r="I8" s="106">
        <f t="shared" ref="I8:R8" si="0">I10+I11+I12+I13+I14+I15</f>
        <v>7513072.9000000004</v>
      </c>
      <c r="J8" s="106">
        <f t="shared" si="0"/>
        <v>1571170.7</v>
      </c>
      <c r="K8" s="106">
        <f t="shared" si="0"/>
        <v>2639130.6</v>
      </c>
      <c r="L8" s="106">
        <f t="shared" si="0"/>
        <v>614055.5</v>
      </c>
      <c r="M8" s="106">
        <f t="shared" si="0"/>
        <v>1571170.7</v>
      </c>
      <c r="N8" s="106">
        <f t="shared" si="0"/>
        <v>2639130.6</v>
      </c>
      <c r="O8" s="106">
        <f t="shared" si="0"/>
        <v>614055.5</v>
      </c>
      <c r="P8" s="106">
        <f t="shared" si="0"/>
        <v>0</v>
      </c>
      <c r="Q8" s="106">
        <f t="shared" si="0"/>
        <v>0</v>
      </c>
      <c r="R8" s="106">
        <f t="shared" si="0"/>
        <v>0</v>
      </c>
      <c r="S8" s="75"/>
      <c r="T8" s="75"/>
    </row>
    <row r="9" spans="1:20" s="76" customFormat="1" ht="20.25">
      <c r="A9" s="75"/>
      <c r="B9" s="75"/>
      <c r="C9" s="33"/>
      <c r="D9" s="75"/>
      <c r="E9" s="75"/>
      <c r="F9" s="104"/>
      <c r="G9" s="104"/>
      <c r="H9" s="104"/>
      <c r="I9" s="104"/>
      <c r="J9" s="104"/>
      <c r="K9" s="104"/>
      <c r="L9" s="104"/>
      <c r="M9" s="75"/>
      <c r="N9" s="75"/>
      <c r="O9" s="75"/>
      <c r="P9" s="75"/>
      <c r="Q9" s="75"/>
      <c r="R9" s="75"/>
      <c r="S9" s="75"/>
      <c r="T9" s="75"/>
    </row>
    <row r="10" spans="1:20" s="76" customFormat="1" ht="144" customHeight="1">
      <c r="A10" s="114" t="s">
        <v>68</v>
      </c>
      <c r="B10" s="33">
        <v>1096</v>
      </c>
      <c r="C10" s="33">
        <v>11001</v>
      </c>
      <c r="D10" s="33" t="s">
        <v>71</v>
      </c>
      <c r="E10" s="115" t="s">
        <v>78</v>
      </c>
      <c r="F10" s="116" t="s">
        <v>84</v>
      </c>
      <c r="G10" s="92">
        <v>456412.7</v>
      </c>
      <c r="H10" s="92">
        <v>485127.8</v>
      </c>
      <c r="I10" s="92">
        <v>485127.8</v>
      </c>
      <c r="J10" s="92">
        <v>519964.2</v>
      </c>
      <c r="K10" s="92">
        <v>524464.19999999995</v>
      </c>
      <c r="L10" s="92">
        <v>529464.19999999995</v>
      </c>
      <c r="M10" s="92">
        <v>519964.2</v>
      </c>
      <c r="N10" s="92">
        <v>524464.19999999995</v>
      </c>
      <c r="O10" s="92">
        <v>529464.19999999995</v>
      </c>
      <c r="P10" s="77">
        <v>0</v>
      </c>
      <c r="Q10" s="77">
        <v>0</v>
      </c>
      <c r="R10" s="77">
        <v>0</v>
      </c>
      <c r="S10" s="77" t="s">
        <v>171</v>
      </c>
      <c r="T10" s="117" t="s">
        <v>166</v>
      </c>
    </row>
    <row r="11" spans="1:20" s="76" customFormat="1" ht="109.5" customHeight="1">
      <c r="A11" s="75"/>
      <c r="B11" s="75"/>
      <c r="C11" s="33">
        <v>11002</v>
      </c>
      <c r="D11" s="33" t="s">
        <v>72</v>
      </c>
      <c r="E11" s="115" t="s">
        <v>79</v>
      </c>
      <c r="F11" s="115" t="s">
        <v>84</v>
      </c>
      <c r="G11" s="92">
        <v>40561.599999999999</v>
      </c>
      <c r="H11" s="92">
        <v>58851.3</v>
      </c>
      <c r="I11" s="92">
        <v>58851.3</v>
      </c>
      <c r="J11" s="92">
        <v>58851.3</v>
      </c>
      <c r="K11" s="92">
        <v>58851.3</v>
      </c>
      <c r="L11" s="92">
        <v>58851.3</v>
      </c>
      <c r="M11" s="92">
        <v>58851.3</v>
      </c>
      <c r="N11" s="92">
        <v>58851.3</v>
      </c>
      <c r="O11" s="92">
        <v>58851.3</v>
      </c>
      <c r="P11" s="77">
        <v>0</v>
      </c>
      <c r="Q11" s="77">
        <v>0</v>
      </c>
      <c r="R11" s="77">
        <v>0</v>
      </c>
      <c r="S11" s="77" t="s">
        <v>171</v>
      </c>
      <c r="T11" s="118" t="s">
        <v>167</v>
      </c>
    </row>
    <row r="12" spans="1:20" s="76" customFormat="1" ht="66.75" customHeight="1">
      <c r="A12" s="75"/>
      <c r="B12" s="75"/>
      <c r="C12" s="33">
        <v>11003</v>
      </c>
      <c r="D12" s="33" t="s">
        <v>73</v>
      </c>
      <c r="E12" s="115" t="s">
        <v>80</v>
      </c>
      <c r="F12" s="115" t="s">
        <v>84</v>
      </c>
      <c r="G12" s="92">
        <v>296479</v>
      </c>
      <c r="H12" s="92">
        <v>2517405.7000000002</v>
      </c>
      <c r="I12" s="92">
        <v>2517405.7000000002</v>
      </c>
      <c r="J12" s="92">
        <v>754468</v>
      </c>
      <c r="K12" s="92">
        <v>182763</v>
      </c>
      <c r="L12" s="92">
        <v>25740</v>
      </c>
      <c r="M12" s="92">
        <v>754468</v>
      </c>
      <c r="N12" s="92">
        <v>182763</v>
      </c>
      <c r="O12" s="92">
        <v>25740</v>
      </c>
      <c r="P12" s="77">
        <v>0</v>
      </c>
      <c r="Q12" s="77">
        <v>0</v>
      </c>
      <c r="R12" s="77">
        <v>0</v>
      </c>
      <c r="S12" s="77" t="s">
        <v>171</v>
      </c>
      <c r="T12" s="117" t="s">
        <v>168</v>
      </c>
    </row>
    <row r="13" spans="1:20" s="76" customFormat="1" ht="64.5" customHeight="1">
      <c r="A13" s="75"/>
      <c r="B13" s="75"/>
      <c r="C13" s="33">
        <v>11004</v>
      </c>
      <c r="D13" s="33" t="s">
        <v>75</v>
      </c>
      <c r="E13" s="115" t="s">
        <v>81</v>
      </c>
      <c r="F13" s="115" t="s">
        <v>84</v>
      </c>
      <c r="G13" s="92">
        <v>0</v>
      </c>
      <c r="H13" s="92">
        <v>4451688.0999999996</v>
      </c>
      <c r="I13" s="92">
        <v>4451688.0999999996</v>
      </c>
      <c r="J13" s="92">
        <v>0</v>
      </c>
      <c r="K13" s="92">
        <v>0</v>
      </c>
      <c r="L13" s="92">
        <v>0</v>
      </c>
      <c r="M13" s="77">
        <v>0</v>
      </c>
      <c r="N13" s="77">
        <v>0</v>
      </c>
      <c r="O13" s="77">
        <v>0</v>
      </c>
      <c r="P13" s="77">
        <v>0</v>
      </c>
      <c r="Q13" s="77">
        <v>0</v>
      </c>
      <c r="R13" s="77">
        <v>0</v>
      </c>
      <c r="S13" s="77" t="s">
        <v>171</v>
      </c>
      <c r="T13" s="117" t="s">
        <v>169</v>
      </c>
    </row>
    <row r="14" spans="1:20" s="76" customFormat="1" ht="57.75" customHeight="1">
      <c r="A14" s="75"/>
      <c r="B14" s="75"/>
      <c r="C14" s="33">
        <v>11009</v>
      </c>
      <c r="D14" s="33" t="s">
        <v>76</v>
      </c>
      <c r="E14" s="115" t="s">
        <v>82</v>
      </c>
      <c r="F14" s="115" t="s">
        <v>84</v>
      </c>
      <c r="G14" s="92">
        <v>0</v>
      </c>
      <c r="H14" s="92">
        <v>0</v>
      </c>
      <c r="I14" s="92">
        <v>0</v>
      </c>
      <c r="J14" s="92">
        <v>0</v>
      </c>
      <c r="K14" s="92">
        <v>1317982</v>
      </c>
      <c r="L14" s="92">
        <v>0</v>
      </c>
      <c r="M14" s="77">
        <v>0</v>
      </c>
      <c r="N14" s="92">
        <v>1317982</v>
      </c>
      <c r="O14" s="77">
        <v>0</v>
      </c>
      <c r="P14" s="77">
        <v>0</v>
      </c>
      <c r="Q14" s="77">
        <v>0</v>
      </c>
      <c r="R14" s="77">
        <v>0</v>
      </c>
      <c r="S14" s="77" t="s">
        <v>171</v>
      </c>
      <c r="T14" s="117" t="s">
        <v>170</v>
      </c>
    </row>
    <row r="15" spans="1:20" s="76" customFormat="1" ht="241.5" customHeight="1">
      <c r="A15" s="75"/>
      <c r="B15" s="75"/>
      <c r="C15" s="33">
        <v>31005</v>
      </c>
      <c r="D15" s="33" t="s">
        <v>77</v>
      </c>
      <c r="E15" s="115" t="s">
        <v>83</v>
      </c>
      <c r="F15" s="115" t="s">
        <v>85</v>
      </c>
      <c r="G15" s="92">
        <v>0</v>
      </c>
      <c r="H15" s="92">
        <v>0</v>
      </c>
      <c r="I15" s="92">
        <v>0</v>
      </c>
      <c r="J15" s="92">
        <v>237887.2</v>
      </c>
      <c r="K15" s="92">
        <v>555070.1</v>
      </c>
      <c r="L15" s="92">
        <v>0</v>
      </c>
      <c r="M15" s="92">
        <v>237887.2</v>
      </c>
      <c r="N15" s="92">
        <v>555070.1</v>
      </c>
      <c r="O15" s="77">
        <v>0</v>
      </c>
      <c r="P15" s="77">
        <v>0</v>
      </c>
      <c r="Q15" s="77">
        <v>0</v>
      </c>
      <c r="R15" s="77">
        <v>0</v>
      </c>
      <c r="S15" s="77" t="s">
        <v>172</v>
      </c>
      <c r="T15" s="119" t="s">
        <v>174</v>
      </c>
    </row>
    <row r="16" spans="1:20">
      <c r="J16" s="85"/>
      <c r="K16" s="85"/>
      <c r="L16" s="85"/>
      <c r="M16" s="85"/>
      <c r="N16" s="85"/>
      <c r="O16" s="85"/>
      <c r="P16" s="85"/>
      <c r="Q16" s="85"/>
      <c r="R16" s="85"/>
      <c r="S16" s="85"/>
    </row>
    <row r="17" spans="2:19">
      <c r="J17" s="85"/>
      <c r="K17" s="85"/>
      <c r="L17" s="85"/>
      <c r="M17" s="85"/>
      <c r="N17" s="85"/>
      <c r="O17" s="85"/>
      <c r="P17" s="85"/>
      <c r="Q17" s="85"/>
      <c r="R17" s="85"/>
      <c r="S17" s="85"/>
    </row>
    <row r="18" spans="2:19">
      <c r="B18" s="30" t="s">
        <v>38</v>
      </c>
      <c r="J18" s="85"/>
      <c r="K18" s="85"/>
      <c r="L18" s="85"/>
      <c r="M18" s="85"/>
      <c r="N18" s="85"/>
      <c r="O18" s="85"/>
      <c r="P18" s="85"/>
      <c r="Q18" s="85"/>
      <c r="R18" s="85"/>
      <c r="S18" s="85"/>
    </row>
    <row r="19" spans="2:19">
      <c r="J19" s="85"/>
      <c r="K19" s="85"/>
      <c r="L19" s="85"/>
      <c r="M19" s="85"/>
      <c r="N19" s="85"/>
      <c r="O19" s="85"/>
      <c r="P19" s="85"/>
      <c r="Q19" s="85"/>
      <c r="R19" s="85"/>
      <c r="S19" s="85"/>
    </row>
    <row r="20" spans="2:19">
      <c r="J20" s="85"/>
      <c r="K20" s="85"/>
      <c r="L20" s="85"/>
      <c r="M20" s="85"/>
      <c r="N20" s="85"/>
      <c r="O20" s="85"/>
      <c r="P20" s="85"/>
      <c r="Q20" s="85"/>
      <c r="R20" s="85"/>
      <c r="S20" s="85"/>
    </row>
  </sheetData>
  <mergeCells count="13">
    <mergeCell ref="T5:T6"/>
    <mergeCell ref="A8:B8"/>
    <mergeCell ref="G5:I5"/>
    <mergeCell ref="J5:L5"/>
    <mergeCell ref="M5:O5"/>
    <mergeCell ref="S5:S6"/>
    <mergeCell ref="P5:R5"/>
    <mergeCell ref="N4:O4"/>
    <mergeCell ref="A5:A6"/>
    <mergeCell ref="B5:C5"/>
    <mergeCell ref="D5:D6"/>
    <mergeCell ref="E5:E6"/>
    <mergeCell ref="F5:F6"/>
  </mergeCells>
  <pageMargins left="0.25" right="0.25" top="0.75" bottom="0.75" header="0.3" footer="0.3"/>
  <pageSetup paperSize="9" scale="2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7"/>
  <sheetViews>
    <sheetView zoomScaleNormal="100" workbookViewId="0">
      <selection activeCell="A10" sqref="A10"/>
    </sheetView>
  </sheetViews>
  <sheetFormatPr defaultRowHeight="15"/>
  <cols>
    <col min="1" max="1" width="4.140625" customWidth="1"/>
    <col min="2" max="2" width="15.28515625" customWidth="1"/>
    <col min="3" max="4" width="16.7109375" customWidth="1"/>
    <col min="5" max="5" width="56.5703125" customWidth="1"/>
    <col min="6" max="6" width="12.85546875" customWidth="1"/>
    <col min="7" max="7" width="12.7109375" customWidth="1"/>
    <col min="8" max="8" width="13" customWidth="1"/>
    <col min="9" max="9" width="13.7109375" customWidth="1"/>
    <col min="10" max="10" width="42.85546875" customWidth="1"/>
    <col min="11" max="11" width="33.42578125" customWidth="1"/>
    <col min="12" max="12" width="19.140625" customWidth="1"/>
  </cols>
  <sheetData>
    <row r="1" spans="1:12">
      <c r="A1" s="1" t="s">
        <v>8</v>
      </c>
    </row>
    <row r="3" spans="1:12">
      <c r="A3" s="3" t="s">
        <v>64</v>
      </c>
      <c r="B3" s="4"/>
      <c r="C3" s="4"/>
      <c r="D3" s="4"/>
      <c r="E3" s="5"/>
      <c r="F3" s="5"/>
      <c r="G3" s="5"/>
      <c r="H3" s="3"/>
      <c r="I3" s="3"/>
      <c r="J3" s="3"/>
      <c r="K3" s="3"/>
      <c r="L3" s="3"/>
    </row>
    <row r="5" spans="1:12">
      <c r="B5" s="154" t="s">
        <v>45</v>
      </c>
      <c r="C5" s="154" t="s">
        <v>46</v>
      </c>
      <c r="D5" s="154" t="s">
        <v>47</v>
      </c>
      <c r="E5" s="154" t="s">
        <v>0</v>
      </c>
      <c r="F5" s="154"/>
      <c r="G5" s="154"/>
      <c r="H5" s="154"/>
      <c r="I5" s="154"/>
      <c r="J5" s="155" t="s">
        <v>53</v>
      </c>
      <c r="K5" s="154" t="s">
        <v>54</v>
      </c>
      <c r="L5" s="154" t="s">
        <v>27</v>
      </c>
    </row>
    <row r="6" spans="1:12">
      <c r="B6" s="154"/>
      <c r="C6" s="154"/>
      <c r="D6" s="154"/>
      <c r="E6" s="156" t="s">
        <v>48</v>
      </c>
      <c r="F6" s="157" t="s">
        <v>1</v>
      </c>
      <c r="G6" s="157"/>
      <c r="H6" s="157" t="s">
        <v>2</v>
      </c>
      <c r="I6" s="157"/>
      <c r="J6" s="155"/>
      <c r="K6" s="154"/>
      <c r="L6" s="154"/>
    </row>
    <row r="7" spans="1:12" ht="67.5" customHeight="1">
      <c r="B7" s="154"/>
      <c r="C7" s="154"/>
      <c r="D7" s="154"/>
      <c r="E7" s="156"/>
      <c r="F7" s="7" t="s">
        <v>49</v>
      </c>
      <c r="G7" s="7" t="s">
        <v>50</v>
      </c>
      <c r="H7" s="7" t="s">
        <v>51</v>
      </c>
      <c r="I7" s="7" t="s">
        <v>52</v>
      </c>
      <c r="J7" s="155"/>
      <c r="K7" s="154"/>
      <c r="L7" s="154"/>
    </row>
    <row r="8" spans="1:12" s="34" customFormat="1" ht="72">
      <c r="B8" s="35" t="s">
        <v>86</v>
      </c>
      <c r="C8" s="36">
        <v>1096</v>
      </c>
      <c r="D8" s="152" t="s">
        <v>87</v>
      </c>
      <c r="E8" s="37"/>
      <c r="F8" s="38"/>
      <c r="G8" s="38"/>
      <c r="H8" s="38"/>
      <c r="I8" s="38"/>
      <c r="J8" s="38"/>
      <c r="K8" s="39"/>
      <c r="L8" s="40" t="s">
        <v>88</v>
      </c>
    </row>
    <row r="9" spans="1:12" s="78" customFormat="1" ht="267.75" customHeight="1">
      <c r="B9" s="79"/>
      <c r="C9" s="80"/>
      <c r="D9" s="153"/>
      <c r="E9" s="81" t="s">
        <v>89</v>
      </c>
      <c r="F9" s="41">
        <v>52</v>
      </c>
      <c r="G9" s="41" t="s">
        <v>164</v>
      </c>
      <c r="H9" s="41">
        <v>65</v>
      </c>
      <c r="I9" s="41" t="s">
        <v>165</v>
      </c>
      <c r="J9" s="82" t="s">
        <v>90</v>
      </c>
      <c r="K9" s="83" t="s">
        <v>91</v>
      </c>
      <c r="L9" s="84"/>
    </row>
    <row r="10" spans="1:12" s="85" customFormat="1">
      <c r="B10" s="75"/>
      <c r="C10" s="75"/>
      <c r="D10" s="75"/>
      <c r="E10" s="86"/>
      <c r="F10" s="86"/>
      <c r="G10" s="86"/>
      <c r="H10" s="86"/>
      <c r="I10" s="86"/>
      <c r="J10" s="86"/>
      <c r="K10" s="86"/>
      <c r="L10" s="86"/>
    </row>
    <row r="11" spans="1:12" s="85" customFormat="1" ht="405" customHeight="1"/>
    <row r="12" spans="1:12" s="85" customFormat="1">
      <c r="C12" s="87" t="s">
        <v>38</v>
      </c>
    </row>
    <row r="13" spans="1:12" s="85" customFormat="1">
      <c r="C13" s="88"/>
    </row>
    <row r="14" spans="1:12" s="85" customFormat="1">
      <c r="C14" s="89" t="s">
        <v>55</v>
      </c>
    </row>
    <row r="15" spans="1:12" s="85" customFormat="1"/>
    <row r="16" spans="1:12" s="85" customFormat="1"/>
    <row r="17" s="85" customFormat="1"/>
  </sheetData>
  <mergeCells count="11">
    <mergeCell ref="D8:D9"/>
    <mergeCell ref="L5:L7"/>
    <mergeCell ref="B5:B7"/>
    <mergeCell ref="C5:C7"/>
    <mergeCell ref="E5:I5"/>
    <mergeCell ref="J5:J7"/>
    <mergeCell ref="K5:K7"/>
    <mergeCell ref="E6:E7"/>
    <mergeCell ref="F6:G6"/>
    <mergeCell ref="H6:I6"/>
    <mergeCell ref="D5:D7"/>
  </mergeCells>
  <pageMargins left="0.16" right="0.16" top="0.75" bottom="0.75" header="0.3" footer="0.3"/>
  <pageSetup paperSize="9" scale="5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</sheetPr>
  <dimension ref="A1:Q90"/>
  <sheetViews>
    <sheetView topLeftCell="A79" workbookViewId="0">
      <selection activeCell="H97" sqref="H97"/>
    </sheetView>
  </sheetViews>
  <sheetFormatPr defaultRowHeight="15"/>
  <cols>
    <col min="1" max="1" width="4.28515625" customWidth="1"/>
    <col min="2" max="2" width="6.42578125" customWidth="1"/>
    <col min="3" max="3" width="9.5703125" customWidth="1"/>
    <col min="4" max="4" width="8.42578125" customWidth="1"/>
    <col min="5" max="5" width="7.42578125" customWidth="1"/>
    <col min="6" max="6" width="14.42578125" customWidth="1"/>
    <col min="7" max="7" width="7.28515625" customWidth="1"/>
    <col min="8" max="8" width="11.5703125" customWidth="1"/>
    <col min="9" max="9" width="47" customWidth="1"/>
    <col min="10" max="10" width="13" customWidth="1"/>
    <col min="11" max="11" width="12.7109375" customWidth="1"/>
    <col min="12" max="12" width="12.42578125" customWidth="1"/>
    <col min="13" max="13" width="12.5703125" customWidth="1"/>
    <col min="14" max="14" width="12.28515625" customWidth="1"/>
    <col min="17" max="17" width="20.28515625" customWidth="1"/>
    <col min="18" max="18" width="16.42578125" customWidth="1"/>
  </cols>
  <sheetData>
    <row r="1" spans="1:17">
      <c r="A1" s="1" t="s">
        <v>16</v>
      </c>
    </row>
    <row r="3" spans="1:17" ht="17.25">
      <c r="A3" s="3" t="s">
        <v>65</v>
      </c>
      <c r="B3" s="26"/>
      <c r="C3" s="4"/>
      <c r="D3" s="4"/>
      <c r="E3" s="4"/>
      <c r="F3" s="5"/>
    </row>
    <row r="5" spans="1:17" ht="39.75" customHeight="1">
      <c r="B5" s="22" t="s">
        <v>43</v>
      </c>
      <c r="C5" s="109" t="s">
        <v>44</v>
      </c>
      <c r="J5" s="113"/>
      <c r="K5" s="113"/>
      <c r="L5" s="113"/>
      <c r="M5" s="113"/>
      <c r="N5" s="113"/>
    </row>
    <row r="6" spans="1:17" ht="54" customHeight="1">
      <c r="B6" s="110">
        <v>1096</v>
      </c>
      <c r="C6" s="171" t="s">
        <v>162</v>
      </c>
      <c r="D6" s="172"/>
      <c r="E6" s="172"/>
      <c r="F6" s="173"/>
      <c r="J6" s="113"/>
      <c r="K6" s="113"/>
      <c r="L6" s="113"/>
      <c r="M6" s="113"/>
      <c r="N6" s="113"/>
    </row>
    <row r="8" spans="1:17" ht="13.5" customHeight="1">
      <c r="A8" s="1" t="s">
        <v>63</v>
      </c>
      <c r="C8" s="6"/>
      <c r="D8" s="6"/>
      <c r="E8" s="6"/>
      <c r="F8" s="6"/>
    </row>
    <row r="9" spans="1:17" s="42" customFormat="1" ht="12">
      <c r="J9" s="43"/>
    </row>
    <row r="10" spans="1:17" s="44" customFormat="1" ht="13.5" customHeight="1">
      <c r="A10" s="158" t="s">
        <v>92</v>
      </c>
      <c r="B10" s="158" t="s">
        <v>93</v>
      </c>
      <c r="C10" s="158"/>
      <c r="D10" s="158" t="s">
        <v>94</v>
      </c>
      <c r="E10" s="158"/>
      <c r="F10" s="158"/>
      <c r="G10" s="158"/>
      <c r="H10" s="158" t="s">
        <v>95</v>
      </c>
      <c r="I10" s="158" t="s">
        <v>96</v>
      </c>
      <c r="J10" s="158" t="s">
        <v>7</v>
      </c>
      <c r="K10" s="158"/>
      <c r="L10" s="158"/>
      <c r="M10" s="111"/>
      <c r="N10" s="111"/>
    </row>
    <row r="11" spans="1:17" s="44" customFormat="1" ht="76.5" customHeight="1">
      <c r="A11" s="158"/>
      <c r="B11" s="45" t="s">
        <v>97</v>
      </c>
      <c r="C11" s="45" t="s">
        <v>98</v>
      </c>
      <c r="D11" s="45" t="s">
        <v>99</v>
      </c>
      <c r="E11" s="45" t="s">
        <v>98</v>
      </c>
      <c r="F11" s="45" t="s">
        <v>100</v>
      </c>
      <c r="G11" s="45" t="s">
        <v>101</v>
      </c>
      <c r="H11" s="158"/>
      <c r="I11" s="158"/>
      <c r="J11" s="45" t="s">
        <v>158</v>
      </c>
      <c r="K11" s="45" t="s">
        <v>159</v>
      </c>
      <c r="L11" s="45" t="s">
        <v>14</v>
      </c>
      <c r="M11" s="90" t="s">
        <v>17</v>
      </c>
      <c r="N11" s="90" t="s">
        <v>28</v>
      </c>
    </row>
    <row r="12" spans="1:17" s="44" customFormat="1" ht="0.75" customHeight="1">
      <c r="A12" s="159" t="s">
        <v>102</v>
      </c>
      <c r="B12" s="160"/>
      <c r="C12" s="160"/>
      <c r="D12" s="160"/>
      <c r="E12" s="160"/>
      <c r="F12" s="160"/>
      <c r="G12" s="160"/>
      <c r="H12" s="160"/>
      <c r="I12" s="160"/>
      <c r="J12" s="46">
        <v>0</v>
      </c>
      <c r="K12" s="46">
        <v>0</v>
      </c>
      <c r="L12" s="46">
        <v>0</v>
      </c>
      <c r="M12" s="46">
        <v>0</v>
      </c>
      <c r="N12" s="46">
        <v>0</v>
      </c>
    </row>
    <row r="13" spans="1:17" s="50" customFormat="1" ht="31.5" customHeight="1">
      <c r="A13" s="47" t="s">
        <v>103</v>
      </c>
      <c r="B13" s="48"/>
      <c r="C13" s="48"/>
      <c r="D13" s="48" t="s">
        <v>104</v>
      </c>
      <c r="E13" s="48"/>
      <c r="F13" s="48"/>
      <c r="G13" s="48"/>
      <c r="H13" s="48"/>
      <c r="I13" s="48"/>
      <c r="J13" s="49">
        <f>J14</f>
        <v>793453.3</v>
      </c>
      <c r="K13" s="49">
        <f t="shared" ref="K13:N13" si="0">K14</f>
        <v>7513072.9000000004</v>
      </c>
      <c r="L13" s="49">
        <f t="shared" si="0"/>
        <v>1571170.7</v>
      </c>
      <c r="M13" s="49">
        <f t="shared" si="0"/>
        <v>2639130.6</v>
      </c>
      <c r="N13" s="49">
        <f t="shared" si="0"/>
        <v>614055.5</v>
      </c>
      <c r="O13" s="51"/>
      <c r="P13" s="51"/>
      <c r="Q13" s="51"/>
    </row>
    <row r="14" spans="1:17" s="44" customFormat="1" ht="36" customHeight="1">
      <c r="A14" s="52"/>
      <c r="B14" s="53" t="s">
        <v>105</v>
      </c>
      <c r="C14" s="161" t="s">
        <v>106</v>
      </c>
      <c r="D14" s="161"/>
      <c r="E14" s="161"/>
      <c r="F14" s="161"/>
      <c r="G14" s="161"/>
      <c r="H14" s="161"/>
      <c r="I14" s="161"/>
      <c r="J14" s="49">
        <f>J15+J26+J37+J52+J66+J80</f>
        <v>793453.3</v>
      </c>
      <c r="K14" s="49">
        <f>K15+K26+K37+K52+K66+K80</f>
        <v>7513072.9000000004</v>
      </c>
      <c r="L14" s="49">
        <f>L15+L26+L37+L52+L66+L80</f>
        <v>1571170.7</v>
      </c>
      <c r="M14" s="49">
        <f>M15+M26+M37+M52+M66+M80</f>
        <v>2639130.6</v>
      </c>
      <c r="N14" s="49">
        <f>N15+N26+N37+N52+N66+N80</f>
        <v>614055.5</v>
      </c>
    </row>
    <row r="15" spans="1:17" s="44" customFormat="1" ht="56.25" customHeight="1">
      <c r="A15" s="54"/>
      <c r="B15" s="55"/>
      <c r="C15" s="55"/>
      <c r="D15" s="53" t="s">
        <v>107</v>
      </c>
      <c r="E15" s="161" t="s">
        <v>72</v>
      </c>
      <c r="F15" s="161"/>
      <c r="G15" s="161"/>
      <c r="H15" s="161"/>
      <c r="I15" s="161"/>
      <c r="J15" s="56">
        <v>456412.7</v>
      </c>
      <c r="K15" s="56">
        <v>485127.8</v>
      </c>
      <c r="L15" s="56">
        <v>519964.2</v>
      </c>
      <c r="M15" s="56">
        <v>524464.19999999995</v>
      </c>
      <c r="N15" s="56">
        <v>529464.19999999995</v>
      </c>
    </row>
    <row r="16" spans="1:17" s="44" customFormat="1" ht="39" customHeight="1">
      <c r="A16" s="57"/>
      <c r="B16" s="58"/>
      <c r="C16" s="58"/>
      <c r="D16" s="58"/>
      <c r="E16" s="58"/>
      <c r="F16" s="162" t="s">
        <v>108</v>
      </c>
      <c r="G16" s="162"/>
      <c r="H16" s="162"/>
      <c r="I16" s="162"/>
      <c r="J16" s="162"/>
      <c r="K16" s="162"/>
      <c r="L16" s="162"/>
    </row>
    <row r="17" spans="1:14" s="44" customFormat="1" ht="18" customHeight="1">
      <c r="A17" s="57"/>
      <c r="B17" s="58"/>
      <c r="C17" s="58"/>
      <c r="D17" s="58"/>
      <c r="E17" s="58"/>
      <c r="F17" s="58"/>
      <c r="G17" s="163" t="s">
        <v>109</v>
      </c>
      <c r="H17" s="163"/>
      <c r="I17" s="163"/>
      <c r="J17" s="163"/>
      <c r="K17" s="163"/>
      <c r="L17" s="163"/>
    </row>
    <row r="18" spans="1:14" s="61" customFormat="1" ht="19.5" customHeight="1">
      <c r="A18" s="59"/>
      <c r="B18" s="60"/>
      <c r="C18" s="60"/>
      <c r="D18" s="60"/>
      <c r="E18" s="60"/>
      <c r="F18" s="60"/>
      <c r="G18" s="60"/>
      <c r="H18" s="164" t="s">
        <v>110</v>
      </c>
      <c r="I18" s="164"/>
      <c r="J18" s="165"/>
      <c r="K18" s="165"/>
      <c r="L18" s="165"/>
      <c r="M18" s="112"/>
      <c r="N18" s="112"/>
    </row>
    <row r="19" spans="1:14" s="44" customFormat="1" ht="35.25" customHeight="1">
      <c r="A19" s="57"/>
      <c r="B19" s="58"/>
      <c r="C19" s="58"/>
      <c r="D19" s="58"/>
      <c r="E19" s="58"/>
      <c r="F19" s="58"/>
      <c r="G19" s="58"/>
      <c r="H19" s="62"/>
      <c r="I19" s="63" t="s">
        <v>111</v>
      </c>
      <c r="J19" s="93" t="s">
        <v>112</v>
      </c>
      <c r="K19" s="93">
        <v>5</v>
      </c>
      <c r="L19" s="93">
        <v>5</v>
      </c>
      <c r="M19" s="93">
        <v>5</v>
      </c>
      <c r="N19" s="93">
        <v>5</v>
      </c>
    </row>
    <row r="20" spans="1:14" s="44" customFormat="1" ht="45" customHeight="1">
      <c r="A20" s="57"/>
      <c r="B20" s="58"/>
      <c r="C20" s="58"/>
      <c r="D20" s="58"/>
      <c r="E20" s="58"/>
      <c r="F20" s="58"/>
      <c r="G20" s="58"/>
      <c r="H20" s="62"/>
      <c r="I20" s="63" t="s">
        <v>113</v>
      </c>
      <c r="J20" s="93" t="s">
        <v>112</v>
      </c>
      <c r="K20" s="93">
        <v>5</v>
      </c>
      <c r="L20" s="93">
        <v>5</v>
      </c>
      <c r="M20" s="93">
        <v>5</v>
      </c>
      <c r="N20" s="93">
        <v>5</v>
      </c>
    </row>
    <row r="21" spans="1:14" s="44" customFormat="1" ht="47.25" customHeight="1">
      <c r="A21" s="57"/>
      <c r="B21" s="58"/>
      <c r="C21" s="58"/>
      <c r="D21" s="58"/>
      <c r="E21" s="58"/>
      <c r="F21" s="58"/>
      <c r="G21" s="58"/>
      <c r="H21" s="62"/>
      <c r="I21" s="63" t="s">
        <v>114</v>
      </c>
      <c r="J21" s="93">
        <v>220</v>
      </c>
      <c r="K21" s="93">
        <v>230</v>
      </c>
      <c r="L21" s="93">
        <v>240</v>
      </c>
      <c r="M21" s="93">
        <v>250</v>
      </c>
      <c r="N21" s="93">
        <v>260</v>
      </c>
    </row>
    <row r="22" spans="1:14" s="44" customFormat="1" ht="31.5" customHeight="1">
      <c r="A22" s="57"/>
      <c r="B22" s="58"/>
      <c r="C22" s="58"/>
      <c r="D22" s="58"/>
      <c r="E22" s="58"/>
      <c r="F22" s="58"/>
      <c r="G22" s="58"/>
      <c r="H22" s="58"/>
      <c r="I22" s="63" t="s">
        <v>115</v>
      </c>
      <c r="J22" s="64">
        <v>10</v>
      </c>
      <c r="K22" s="64">
        <v>10</v>
      </c>
      <c r="L22" s="64">
        <v>10</v>
      </c>
      <c r="M22" s="64">
        <v>10</v>
      </c>
      <c r="N22" s="64">
        <v>10</v>
      </c>
    </row>
    <row r="23" spans="1:14" s="44" customFormat="1" ht="30" customHeight="1">
      <c r="A23" s="57"/>
      <c r="B23" s="58"/>
      <c r="C23" s="58"/>
      <c r="D23" s="58"/>
      <c r="E23" s="58"/>
      <c r="F23" s="58"/>
      <c r="G23" s="58"/>
      <c r="H23" s="58"/>
      <c r="I23" s="63" t="s">
        <v>116</v>
      </c>
      <c r="J23" s="64">
        <v>0</v>
      </c>
      <c r="K23" s="64">
        <v>0</v>
      </c>
      <c r="L23" s="64">
        <v>0</v>
      </c>
      <c r="M23" s="64">
        <v>0</v>
      </c>
      <c r="N23" s="64">
        <v>0</v>
      </c>
    </row>
    <row r="24" spans="1:14" s="44" customFormat="1" ht="39" customHeight="1">
      <c r="A24" s="57"/>
      <c r="B24" s="58"/>
      <c r="C24" s="58"/>
      <c r="D24" s="58"/>
      <c r="E24" s="58"/>
      <c r="F24" s="58"/>
      <c r="G24" s="58"/>
      <c r="H24" s="58"/>
      <c r="I24" s="63" t="s">
        <v>117</v>
      </c>
      <c r="J24" s="64">
        <v>161</v>
      </c>
      <c r="K24" s="64">
        <v>99</v>
      </c>
      <c r="L24" s="64">
        <v>99</v>
      </c>
      <c r="M24" s="64">
        <v>99</v>
      </c>
      <c r="N24" s="64">
        <v>99</v>
      </c>
    </row>
    <row r="25" spans="1:14" s="95" customFormat="1" ht="9" customHeight="1">
      <c r="A25" s="57"/>
      <c r="B25" s="58"/>
      <c r="C25" s="58"/>
      <c r="D25" s="58"/>
      <c r="E25" s="58"/>
      <c r="F25" s="58"/>
      <c r="G25" s="58"/>
      <c r="H25" s="58"/>
      <c r="I25" s="58"/>
      <c r="J25" s="55"/>
      <c r="K25" s="55"/>
      <c r="L25" s="55"/>
    </row>
    <row r="26" spans="1:14" s="95" customFormat="1" ht="34.5" customHeight="1">
      <c r="A26" s="57"/>
      <c r="B26" s="65"/>
      <c r="C26" s="65"/>
      <c r="D26" s="91" t="s">
        <v>118</v>
      </c>
      <c r="E26" s="161" t="s">
        <v>73</v>
      </c>
      <c r="F26" s="161"/>
      <c r="G26" s="161"/>
      <c r="H26" s="161"/>
      <c r="I26" s="161"/>
      <c r="J26" s="64">
        <v>40561.599999999999</v>
      </c>
      <c r="K26" s="64">
        <v>58851.3</v>
      </c>
      <c r="L26" s="64">
        <v>58851.3</v>
      </c>
      <c r="M26" s="64">
        <v>58851.3</v>
      </c>
      <c r="N26" s="64">
        <v>58851.3</v>
      </c>
    </row>
    <row r="27" spans="1:14" s="95" customFormat="1" ht="26.25" customHeight="1">
      <c r="A27" s="166"/>
      <c r="B27" s="167"/>
      <c r="C27" s="167"/>
      <c r="D27" s="91"/>
      <c r="E27" s="168" t="s">
        <v>119</v>
      </c>
      <c r="F27" s="168"/>
      <c r="G27" s="168"/>
      <c r="H27" s="168"/>
      <c r="I27" s="168"/>
      <c r="J27" s="168"/>
      <c r="K27" s="168"/>
      <c r="L27" s="168"/>
    </row>
    <row r="28" spans="1:14" s="95" customFormat="1" ht="15" customHeight="1">
      <c r="A28" s="57"/>
      <c r="B28" s="58"/>
      <c r="C28" s="58"/>
      <c r="D28" s="58"/>
      <c r="E28" s="58"/>
      <c r="F28" s="169" t="s">
        <v>109</v>
      </c>
      <c r="G28" s="169"/>
      <c r="H28" s="169"/>
      <c r="I28" s="169"/>
      <c r="J28" s="169"/>
      <c r="K28" s="169"/>
      <c r="L28" s="169"/>
    </row>
    <row r="29" spans="1:14" s="95" customFormat="1" ht="21" customHeight="1">
      <c r="A29" s="57"/>
      <c r="B29" s="58"/>
      <c r="C29" s="58"/>
      <c r="D29" s="58"/>
      <c r="E29" s="58"/>
      <c r="F29" s="58"/>
      <c r="G29" s="170" t="s">
        <v>120</v>
      </c>
      <c r="H29" s="170"/>
      <c r="I29" s="170"/>
      <c r="J29" s="170"/>
      <c r="K29" s="170"/>
      <c r="L29" s="170"/>
      <c r="M29" s="103"/>
      <c r="N29" s="102"/>
    </row>
    <row r="30" spans="1:14" s="95" customFormat="1" ht="24" customHeight="1">
      <c r="A30" s="57"/>
      <c r="B30" s="58"/>
      <c r="C30" s="58"/>
      <c r="D30" s="58"/>
      <c r="E30" s="58"/>
      <c r="F30" s="58"/>
      <c r="G30" s="58"/>
      <c r="H30" s="58"/>
      <c r="I30" s="100" t="s">
        <v>121</v>
      </c>
      <c r="J30" s="64">
        <v>4</v>
      </c>
      <c r="K30" s="64">
        <v>3</v>
      </c>
      <c r="L30" s="64">
        <v>3</v>
      </c>
      <c r="M30" s="64">
        <v>3</v>
      </c>
      <c r="N30" s="64">
        <v>3</v>
      </c>
    </row>
    <row r="31" spans="1:14" s="95" customFormat="1" ht="25.5" customHeight="1">
      <c r="A31" s="57"/>
      <c r="B31" s="58"/>
      <c r="C31" s="58"/>
      <c r="D31" s="58"/>
      <c r="E31" s="58"/>
      <c r="F31" s="58"/>
      <c r="G31" s="58"/>
      <c r="H31" s="58"/>
      <c r="I31" s="100" t="s">
        <v>122</v>
      </c>
      <c r="J31" s="64">
        <v>743</v>
      </c>
      <c r="K31" s="64">
        <v>1114</v>
      </c>
      <c r="L31" s="64">
        <v>1114</v>
      </c>
      <c r="M31" s="64">
        <v>1114</v>
      </c>
      <c r="N31" s="64">
        <v>1114</v>
      </c>
    </row>
    <row r="32" spans="1:14" s="95" customFormat="1" ht="24" customHeight="1">
      <c r="A32" s="57"/>
      <c r="B32" s="58"/>
      <c r="C32" s="58"/>
      <c r="D32" s="58"/>
      <c r="E32" s="58"/>
      <c r="F32" s="58"/>
      <c r="G32" s="58"/>
      <c r="H32" s="58"/>
      <c r="I32" s="100" t="s">
        <v>123</v>
      </c>
      <c r="J32" s="64">
        <v>11887</v>
      </c>
      <c r="K32" s="64">
        <v>22250</v>
      </c>
      <c r="L32" s="64">
        <v>22250</v>
      </c>
      <c r="M32" s="64">
        <v>22250</v>
      </c>
      <c r="N32" s="64">
        <v>22250</v>
      </c>
    </row>
    <row r="33" spans="1:14" s="95" customFormat="1" ht="55.5" customHeight="1">
      <c r="A33" s="57"/>
      <c r="B33" s="58"/>
      <c r="C33" s="58"/>
      <c r="D33" s="58"/>
      <c r="E33" s="58"/>
      <c r="F33" s="58"/>
      <c r="G33" s="58"/>
      <c r="H33" s="58"/>
      <c r="I33" s="100" t="s">
        <v>124</v>
      </c>
      <c r="J33" s="64">
        <v>80</v>
      </c>
      <c r="K33" s="64">
        <v>80</v>
      </c>
      <c r="L33" s="64">
        <v>80</v>
      </c>
      <c r="M33" s="64">
        <v>80</v>
      </c>
      <c r="N33" s="64">
        <v>80</v>
      </c>
    </row>
    <row r="34" spans="1:14" s="95" customFormat="1" ht="49.5" customHeight="1">
      <c r="A34" s="57"/>
      <c r="B34" s="58"/>
      <c r="C34" s="58"/>
      <c r="D34" s="58"/>
      <c r="E34" s="58"/>
      <c r="F34" s="58"/>
      <c r="G34" s="58"/>
      <c r="H34" s="58"/>
      <c r="I34" s="100" t="s">
        <v>125</v>
      </c>
      <c r="J34" s="64" t="s">
        <v>126</v>
      </c>
      <c r="K34" s="64" t="s">
        <v>126</v>
      </c>
      <c r="L34" s="64" t="s">
        <v>126</v>
      </c>
      <c r="M34" s="64" t="s">
        <v>126</v>
      </c>
      <c r="N34" s="64" t="s">
        <v>126</v>
      </c>
    </row>
    <row r="35" spans="1:14" s="95" customFormat="1" ht="21" customHeight="1">
      <c r="A35" s="66"/>
      <c r="B35" s="67"/>
      <c r="C35" s="67"/>
      <c r="D35" s="67"/>
      <c r="E35" s="67"/>
      <c r="F35" s="67"/>
      <c r="G35" s="67"/>
      <c r="H35" s="67"/>
      <c r="I35" s="100" t="s">
        <v>127</v>
      </c>
      <c r="J35" s="64">
        <v>8</v>
      </c>
      <c r="K35" s="64">
        <v>8</v>
      </c>
      <c r="L35" s="64">
        <v>8</v>
      </c>
      <c r="M35" s="64">
        <v>8</v>
      </c>
      <c r="N35" s="64">
        <v>8</v>
      </c>
    </row>
    <row r="36" spans="1:14" s="95" customFormat="1" ht="9" customHeight="1">
      <c r="J36" s="99"/>
      <c r="K36" s="99"/>
      <c r="L36" s="99"/>
      <c r="M36" s="99"/>
      <c r="N36" s="99"/>
    </row>
    <row r="37" spans="1:14" s="95" customFormat="1" ht="33" customHeight="1">
      <c r="A37" s="57"/>
      <c r="B37" s="65"/>
      <c r="C37" s="65"/>
      <c r="D37" s="91" t="s">
        <v>128</v>
      </c>
      <c r="E37" s="161" t="s">
        <v>74</v>
      </c>
      <c r="F37" s="161"/>
      <c r="G37" s="161"/>
      <c r="H37" s="161"/>
      <c r="I37" s="161"/>
      <c r="J37" s="56">
        <v>296479</v>
      </c>
      <c r="K37" s="56">
        <v>2517405.7000000002</v>
      </c>
      <c r="L37" s="56">
        <v>754468</v>
      </c>
      <c r="M37" s="56">
        <v>182763</v>
      </c>
      <c r="N37" s="56">
        <v>25740</v>
      </c>
    </row>
    <row r="38" spans="1:14" s="95" customFormat="1" ht="18.75" customHeight="1">
      <c r="A38" s="166"/>
      <c r="B38" s="167"/>
      <c r="C38" s="167"/>
      <c r="D38" s="91"/>
      <c r="E38" s="168" t="s">
        <v>129</v>
      </c>
      <c r="F38" s="168"/>
      <c r="G38" s="168"/>
      <c r="H38" s="168"/>
      <c r="I38" s="168"/>
      <c r="J38" s="168"/>
      <c r="K38" s="168"/>
      <c r="L38" s="168"/>
    </row>
    <row r="39" spans="1:14" s="95" customFormat="1" ht="12.75" customHeight="1">
      <c r="A39" s="57"/>
      <c r="B39" s="58"/>
      <c r="C39" s="58"/>
      <c r="D39" s="58"/>
      <c r="E39" s="58"/>
      <c r="F39" s="169" t="s">
        <v>109</v>
      </c>
      <c r="G39" s="175"/>
      <c r="H39" s="175"/>
      <c r="I39" s="175"/>
      <c r="J39" s="175"/>
      <c r="K39" s="175"/>
      <c r="L39" s="175"/>
    </row>
    <row r="40" spans="1:14" s="95" customFormat="1" ht="21.75" customHeight="1">
      <c r="A40" s="57"/>
      <c r="B40" s="58"/>
      <c r="C40" s="58"/>
      <c r="D40" s="58"/>
      <c r="E40" s="58"/>
      <c r="F40" s="58"/>
      <c r="G40" s="170" t="s">
        <v>130</v>
      </c>
      <c r="H40" s="170"/>
      <c r="I40" s="170"/>
      <c r="J40" s="170"/>
      <c r="K40" s="170"/>
      <c r="L40" s="170"/>
      <c r="M40" s="101"/>
      <c r="N40" s="102"/>
    </row>
    <row r="41" spans="1:14" s="95" customFormat="1" ht="42.75" customHeight="1">
      <c r="A41" s="57"/>
      <c r="B41" s="58"/>
      <c r="C41" s="58"/>
      <c r="D41" s="58"/>
      <c r="E41" s="58"/>
      <c r="F41" s="58"/>
      <c r="G41" s="58"/>
      <c r="H41" s="58"/>
      <c r="I41" s="71" t="s">
        <v>131</v>
      </c>
      <c r="J41" s="56">
        <v>45.1</v>
      </c>
      <c r="K41" s="70">
        <v>50</v>
      </c>
      <c r="L41" s="70">
        <v>50</v>
      </c>
      <c r="M41" s="70">
        <v>50</v>
      </c>
      <c r="N41" s="70">
        <v>50</v>
      </c>
    </row>
    <row r="42" spans="1:14" s="95" customFormat="1" ht="29.25" customHeight="1">
      <c r="A42" s="57"/>
      <c r="B42" s="58"/>
      <c r="C42" s="58"/>
      <c r="D42" s="58"/>
      <c r="E42" s="58"/>
      <c r="F42" s="58"/>
      <c r="G42" s="58"/>
      <c r="H42" s="58"/>
      <c r="I42" s="71" t="s">
        <v>132</v>
      </c>
      <c r="J42" s="64">
        <v>3</v>
      </c>
      <c r="K42" s="70">
        <v>5</v>
      </c>
      <c r="L42" s="70">
        <v>5</v>
      </c>
      <c r="M42" s="70">
        <v>3</v>
      </c>
      <c r="N42" s="70">
        <v>1</v>
      </c>
    </row>
    <row r="43" spans="1:14" s="95" customFormat="1" ht="30.75" customHeight="1">
      <c r="A43" s="57"/>
      <c r="B43" s="58"/>
      <c r="C43" s="58"/>
      <c r="D43" s="58"/>
      <c r="E43" s="58"/>
      <c r="F43" s="58"/>
      <c r="G43" s="58"/>
      <c r="H43" s="58"/>
      <c r="I43" s="71" t="s">
        <v>133</v>
      </c>
      <c r="J43" s="64">
        <v>3</v>
      </c>
      <c r="K43" s="70">
        <v>5</v>
      </c>
      <c r="L43" s="70">
        <v>5</v>
      </c>
      <c r="M43" s="70">
        <v>3</v>
      </c>
      <c r="N43" s="70">
        <v>1</v>
      </c>
    </row>
    <row r="44" spans="1:14" s="95" customFormat="1" ht="27.75" customHeight="1">
      <c r="A44" s="57"/>
      <c r="B44" s="58"/>
      <c r="C44" s="58"/>
      <c r="D44" s="58"/>
      <c r="E44" s="58"/>
      <c r="F44" s="58"/>
      <c r="G44" s="58"/>
      <c r="H44" s="58"/>
      <c r="I44" s="71" t="s">
        <v>134</v>
      </c>
      <c r="J44" s="64">
        <v>0</v>
      </c>
      <c r="K44" s="70">
        <v>0</v>
      </c>
      <c r="L44" s="70">
        <v>0</v>
      </c>
      <c r="M44" s="70">
        <v>0</v>
      </c>
      <c r="N44" s="70">
        <v>0</v>
      </c>
    </row>
    <row r="45" spans="1:14" s="95" customFormat="1" ht="28.5" customHeight="1">
      <c r="A45" s="57"/>
      <c r="B45" s="58"/>
      <c r="C45" s="58"/>
      <c r="D45" s="58"/>
      <c r="E45" s="58"/>
      <c r="F45" s="58"/>
      <c r="G45" s="58"/>
      <c r="H45" s="58"/>
      <c r="I45" s="71" t="s">
        <v>135</v>
      </c>
      <c r="J45" s="64">
        <v>0</v>
      </c>
      <c r="K45" s="70">
        <v>0</v>
      </c>
      <c r="L45" s="70">
        <v>0</v>
      </c>
      <c r="M45" s="70">
        <v>0</v>
      </c>
      <c r="N45" s="70">
        <v>0</v>
      </c>
    </row>
    <row r="46" spans="1:14" s="95" customFormat="1" ht="42.75" customHeight="1">
      <c r="A46" s="57"/>
      <c r="B46" s="58"/>
      <c r="C46" s="58"/>
      <c r="D46" s="58"/>
      <c r="E46" s="58"/>
      <c r="F46" s="58"/>
      <c r="G46" s="58"/>
      <c r="H46" s="58"/>
      <c r="I46" s="72" t="s">
        <v>136</v>
      </c>
      <c r="J46" s="64">
        <v>0</v>
      </c>
      <c r="K46" s="70">
        <v>10</v>
      </c>
      <c r="L46" s="70">
        <v>10</v>
      </c>
      <c r="M46" s="70">
        <v>10</v>
      </c>
      <c r="N46" s="70">
        <v>10</v>
      </c>
    </row>
    <row r="47" spans="1:14" s="95" customFormat="1" ht="41.25" customHeight="1">
      <c r="A47" s="57"/>
      <c r="B47" s="58"/>
      <c r="C47" s="58"/>
      <c r="D47" s="58"/>
      <c r="E47" s="58"/>
      <c r="F47" s="58"/>
      <c r="G47" s="58"/>
      <c r="H47" s="58"/>
      <c r="I47" s="72" t="s">
        <v>137</v>
      </c>
      <c r="J47" s="64">
        <v>0</v>
      </c>
      <c r="K47" s="70">
        <v>3</v>
      </c>
      <c r="L47" s="70">
        <v>3</v>
      </c>
      <c r="M47" s="70">
        <v>3</v>
      </c>
      <c r="N47" s="70">
        <v>3</v>
      </c>
    </row>
    <row r="48" spans="1:14" s="95" customFormat="1" ht="39" customHeight="1">
      <c r="A48" s="57"/>
      <c r="B48" s="58"/>
      <c r="C48" s="58"/>
      <c r="D48" s="58"/>
      <c r="E48" s="58"/>
      <c r="F48" s="58"/>
      <c r="G48" s="58"/>
      <c r="H48" s="58"/>
      <c r="I48" s="71" t="s">
        <v>138</v>
      </c>
      <c r="J48" s="96">
        <v>1.71</v>
      </c>
      <c r="K48" s="73">
        <v>2.3639999999999999</v>
      </c>
      <c r="L48" s="73">
        <v>2.3639999999999999</v>
      </c>
      <c r="M48" s="73">
        <v>2.3639999999999999</v>
      </c>
      <c r="N48" s="73">
        <v>2.3639999999999999</v>
      </c>
    </row>
    <row r="49" spans="1:14" s="95" customFormat="1" ht="31.5" customHeight="1">
      <c r="A49" s="66"/>
      <c r="B49" s="67"/>
      <c r="C49" s="67"/>
      <c r="D49" s="67"/>
      <c r="E49" s="67"/>
      <c r="F49" s="67"/>
      <c r="G49" s="67"/>
      <c r="H49" s="67"/>
      <c r="I49" s="71" t="s">
        <v>139</v>
      </c>
      <c r="J49" s="96">
        <v>0.188</v>
      </c>
      <c r="K49" s="73">
        <v>0.97</v>
      </c>
      <c r="L49" s="73">
        <v>0.97</v>
      </c>
      <c r="M49" s="73">
        <v>0.97</v>
      </c>
      <c r="N49" s="73">
        <v>0.97</v>
      </c>
    </row>
    <row r="50" spans="1:14" s="97" customFormat="1" ht="4.5" customHeight="1">
      <c r="J50" s="98"/>
      <c r="K50" s="98"/>
      <c r="L50" s="98"/>
      <c r="M50" s="98"/>
      <c r="N50" s="98"/>
    </row>
    <row r="51" spans="1:14" s="95" customFormat="1" ht="2.25" customHeight="1">
      <c r="J51" s="99"/>
      <c r="K51" s="99"/>
      <c r="L51" s="99"/>
      <c r="M51" s="99"/>
      <c r="N51" s="99"/>
    </row>
    <row r="52" spans="1:14" s="95" customFormat="1" ht="34.5" customHeight="1">
      <c r="A52" s="57"/>
      <c r="B52" s="65"/>
      <c r="C52" s="65"/>
      <c r="D52" s="91" t="s">
        <v>140</v>
      </c>
      <c r="E52" s="161" t="s">
        <v>75</v>
      </c>
      <c r="F52" s="161"/>
      <c r="G52" s="161"/>
      <c r="H52" s="161"/>
      <c r="I52" s="161"/>
      <c r="J52" s="56">
        <v>0</v>
      </c>
      <c r="K52" s="56">
        <v>4451688.0999999996</v>
      </c>
      <c r="L52" s="56">
        <v>0</v>
      </c>
      <c r="M52" s="56">
        <v>0</v>
      </c>
      <c r="N52" s="56">
        <v>0</v>
      </c>
    </row>
    <row r="53" spans="1:14" s="44" customFormat="1" ht="21" customHeight="1">
      <c r="A53" s="166"/>
      <c r="B53" s="167"/>
      <c r="C53" s="167"/>
      <c r="D53" s="53"/>
      <c r="E53" s="168" t="s">
        <v>141</v>
      </c>
      <c r="F53" s="168"/>
      <c r="G53" s="168"/>
      <c r="H53" s="168"/>
      <c r="I53" s="168"/>
      <c r="J53" s="168"/>
      <c r="K53" s="168"/>
      <c r="L53" s="168"/>
    </row>
    <row r="54" spans="1:14" s="44" customFormat="1" ht="12" customHeight="1">
      <c r="A54" s="57"/>
      <c r="B54" s="58"/>
      <c r="C54" s="58"/>
      <c r="D54" s="58"/>
      <c r="E54" s="58"/>
      <c r="F54" s="169" t="s">
        <v>109</v>
      </c>
      <c r="G54" s="169"/>
      <c r="H54" s="169"/>
      <c r="I54" s="169"/>
      <c r="J54" s="169"/>
      <c r="K54" s="169"/>
      <c r="L54" s="169"/>
    </row>
    <row r="55" spans="1:14" s="44" customFormat="1" ht="17.25" customHeight="1">
      <c r="A55" s="57"/>
      <c r="B55" s="58"/>
      <c r="C55" s="58"/>
      <c r="D55" s="58"/>
      <c r="E55" s="58"/>
      <c r="F55" s="58"/>
      <c r="G55" s="170" t="s">
        <v>130</v>
      </c>
      <c r="H55" s="170"/>
      <c r="I55" s="170"/>
      <c r="J55" s="170"/>
      <c r="K55" s="170"/>
      <c r="L55" s="170"/>
      <c r="M55" s="94"/>
      <c r="N55" s="94"/>
    </row>
    <row r="56" spans="1:14" s="44" customFormat="1" ht="40.5" customHeight="1">
      <c r="A56" s="57"/>
      <c r="B56" s="58"/>
      <c r="C56" s="58"/>
      <c r="D56" s="58"/>
      <c r="E56" s="58"/>
      <c r="F56" s="58"/>
      <c r="G56" s="58"/>
      <c r="H56" s="58"/>
      <c r="I56" s="69" t="s">
        <v>142</v>
      </c>
      <c r="J56" s="64"/>
      <c r="K56" s="70">
        <v>50</v>
      </c>
      <c r="L56" s="70"/>
      <c r="M56" s="70"/>
      <c r="N56" s="70"/>
    </row>
    <row r="57" spans="1:14" s="44" customFormat="1" ht="35.25" customHeight="1">
      <c r="A57" s="57"/>
      <c r="B57" s="58"/>
      <c r="C57" s="58"/>
      <c r="D57" s="58"/>
      <c r="E57" s="58"/>
      <c r="F57" s="58"/>
      <c r="G57" s="58"/>
      <c r="H57" s="58"/>
      <c r="I57" s="69" t="s">
        <v>143</v>
      </c>
      <c r="J57" s="64"/>
      <c r="K57" s="70">
        <v>10</v>
      </c>
      <c r="L57" s="70"/>
      <c r="M57" s="70"/>
      <c r="N57" s="70"/>
    </row>
    <row r="58" spans="1:14" s="44" customFormat="1" ht="32.25" customHeight="1">
      <c r="A58" s="57"/>
      <c r="B58" s="58"/>
      <c r="C58" s="58"/>
      <c r="D58" s="58"/>
      <c r="E58" s="58"/>
      <c r="F58" s="58"/>
      <c r="G58" s="58"/>
      <c r="H58" s="58"/>
      <c r="I58" s="71" t="s">
        <v>144</v>
      </c>
      <c r="J58" s="64"/>
      <c r="K58" s="70">
        <v>10</v>
      </c>
      <c r="L58" s="70"/>
      <c r="M58" s="70"/>
      <c r="N58" s="70"/>
    </row>
    <row r="59" spans="1:14" s="44" customFormat="1" ht="30" customHeight="1">
      <c r="A59" s="57"/>
      <c r="B59" s="58"/>
      <c r="C59" s="58"/>
      <c r="D59" s="58"/>
      <c r="E59" s="58"/>
      <c r="F59" s="58"/>
      <c r="G59" s="58"/>
      <c r="H59" s="58"/>
      <c r="I59" s="71" t="s">
        <v>134</v>
      </c>
      <c r="J59" s="64"/>
      <c r="K59" s="70">
        <v>0</v>
      </c>
      <c r="L59" s="70"/>
      <c r="M59" s="70"/>
      <c r="N59" s="70"/>
    </row>
    <row r="60" spans="1:14" s="44" customFormat="1" ht="31.5" customHeight="1">
      <c r="A60" s="57"/>
      <c r="B60" s="58"/>
      <c r="C60" s="58"/>
      <c r="D60" s="58"/>
      <c r="E60" s="58"/>
      <c r="F60" s="58"/>
      <c r="G60" s="58"/>
      <c r="H60" s="58"/>
      <c r="I60" s="71" t="s">
        <v>135</v>
      </c>
      <c r="J60" s="64"/>
      <c r="K60" s="70">
        <v>0</v>
      </c>
      <c r="L60" s="70"/>
      <c r="M60" s="70"/>
      <c r="N60" s="70"/>
    </row>
    <row r="61" spans="1:14" s="44" customFormat="1" ht="43.5" customHeight="1">
      <c r="A61" s="57"/>
      <c r="B61" s="58"/>
      <c r="C61" s="58"/>
      <c r="D61" s="58"/>
      <c r="E61" s="58"/>
      <c r="F61" s="58"/>
      <c r="G61" s="58"/>
      <c r="H61" s="58"/>
      <c r="I61" s="72" t="s">
        <v>136</v>
      </c>
      <c r="J61" s="64"/>
      <c r="K61" s="70">
        <v>10</v>
      </c>
      <c r="L61" s="70"/>
      <c r="M61" s="70"/>
      <c r="N61" s="70"/>
    </row>
    <row r="62" spans="1:14" s="44" customFormat="1" ht="48" customHeight="1">
      <c r="A62" s="57"/>
      <c r="B62" s="58"/>
      <c r="C62" s="58"/>
      <c r="D62" s="58"/>
      <c r="E62" s="58"/>
      <c r="F62" s="58"/>
      <c r="G62" s="58"/>
      <c r="H62" s="58"/>
      <c r="I62" s="72" t="s">
        <v>137</v>
      </c>
      <c r="J62" s="64"/>
      <c r="K62" s="70">
        <v>3</v>
      </c>
      <c r="L62" s="70"/>
      <c r="M62" s="70"/>
      <c r="N62" s="70"/>
    </row>
    <row r="63" spans="1:14" s="44" customFormat="1" ht="36.75" customHeight="1">
      <c r="A63" s="57"/>
      <c r="B63" s="58"/>
      <c r="C63" s="58"/>
      <c r="D63" s="58"/>
      <c r="E63" s="58"/>
      <c r="F63" s="58"/>
      <c r="G63" s="58"/>
      <c r="H63" s="58"/>
      <c r="I63" s="71" t="s">
        <v>145</v>
      </c>
      <c r="J63" s="64"/>
      <c r="K63" s="73">
        <v>2.3639999999999999</v>
      </c>
      <c r="L63" s="73"/>
      <c r="M63" s="73"/>
      <c r="N63" s="73"/>
    </row>
    <row r="64" spans="1:14" s="44" customFormat="1" ht="54" customHeight="1">
      <c r="A64" s="66"/>
      <c r="B64" s="67"/>
      <c r="C64" s="67"/>
      <c r="D64" s="67"/>
      <c r="E64" s="67"/>
      <c r="F64" s="67"/>
      <c r="G64" s="67"/>
      <c r="H64" s="67"/>
      <c r="I64" s="71" t="s">
        <v>146</v>
      </c>
      <c r="J64" s="64"/>
      <c r="K64" s="73">
        <v>0.97</v>
      </c>
      <c r="L64" s="73"/>
      <c r="M64" s="73"/>
      <c r="N64" s="73"/>
    </row>
    <row r="65" spans="1:14" s="42" customFormat="1" ht="10.5" customHeight="1">
      <c r="J65" s="74"/>
      <c r="K65" s="74"/>
      <c r="L65" s="74"/>
    </row>
    <row r="66" spans="1:14" s="44" customFormat="1" ht="39.75" customHeight="1">
      <c r="A66" s="57"/>
      <c r="B66" s="65"/>
      <c r="C66" s="65"/>
      <c r="D66" s="53" t="s">
        <v>147</v>
      </c>
      <c r="E66" s="174" t="s">
        <v>148</v>
      </c>
      <c r="F66" s="174"/>
      <c r="G66" s="174"/>
      <c r="H66" s="174"/>
      <c r="I66" s="174"/>
      <c r="J66" s="56">
        <v>0</v>
      </c>
      <c r="K66" s="56">
        <v>0</v>
      </c>
      <c r="L66" s="56">
        <v>0</v>
      </c>
      <c r="M66" s="56">
        <v>1317982</v>
      </c>
      <c r="N66" s="56">
        <v>0</v>
      </c>
    </row>
    <row r="67" spans="1:14" s="44" customFormat="1" ht="16.5" customHeight="1">
      <c r="A67" s="166"/>
      <c r="B67" s="167"/>
      <c r="C67" s="167"/>
      <c r="D67" s="53"/>
      <c r="E67" s="168" t="s">
        <v>149</v>
      </c>
      <c r="F67" s="168"/>
      <c r="G67" s="168"/>
      <c r="H67" s="168"/>
      <c r="I67" s="168"/>
      <c r="J67" s="168"/>
      <c r="K67" s="168"/>
      <c r="L67" s="168"/>
    </row>
    <row r="68" spans="1:14" s="44" customFormat="1" ht="13.5" customHeight="1">
      <c r="A68" s="57"/>
      <c r="B68" s="58"/>
      <c r="C68" s="58"/>
      <c r="D68" s="58"/>
      <c r="E68" s="58"/>
      <c r="F68" s="169" t="s">
        <v>109</v>
      </c>
      <c r="G68" s="169"/>
      <c r="H68" s="169"/>
      <c r="I68" s="169"/>
      <c r="J68" s="169"/>
      <c r="K68" s="169"/>
      <c r="L68" s="169"/>
    </row>
    <row r="69" spans="1:14" s="44" customFormat="1" ht="20.25" customHeight="1">
      <c r="A69" s="57"/>
      <c r="B69" s="58"/>
      <c r="C69" s="58"/>
      <c r="D69" s="58"/>
      <c r="E69" s="58"/>
      <c r="F69" s="58"/>
      <c r="G69" s="170" t="s">
        <v>130</v>
      </c>
      <c r="H69" s="170"/>
      <c r="I69" s="170"/>
      <c r="J69" s="170"/>
      <c r="K69" s="170"/>
      <c r="L69" s="170"/>
      <c r="M69" s="94"/>
      <c r="N69" s="94"/>
    </row>
    <row r="70" spans="1:14" s="44" customFormat="1" ht="45" customHeight="1">
      <c r="A70" s="57"/>
      <c r="B70" s="58"/>
      <c r="C70" s="58"/>
      <c r="D70" s="58"/>
      <c r="E70" s="58"/>
      <c r="F70" s="58"/>
      <c r="G70" s="58"/>
      <c r="H70" s="58"/>
      <c r="I70" s="69" t="s">
        <v>150</v>
      </c>
      <c r="J70" s="64"/>
      <c r="K70" s="64"/>
      <c r="L70" s="64"/>
      <c r="M70" s="70">
        <v>50</v>
      </c>
      <c r="N70" s="64"/>
    </row>
    <row r="71" spans="1:14" s="44" customFormat="1" ht="33.75" customHeight="1">
      <c r="A71" s="57"/>
      <c r="B71" s="58"/>
      <c r="C71" s="58"/>
      <c r="D71" s="58"/>
      <c r="E71" s="58"/>
      <c r="F71" s="58"/>
      <c r="G71" s="58"/>
      <c r="H71" s="58"/>
      <c r="I71" s="69" t="s">
        <v>151</v>
      </c>
      <c r="J71" s="64"/>
      <c r="K71" s="64"/>
      <c r="L71" s="64"/>
      <c r="M71" s="70">
        <v>5</v>
      </c>
      <c r="N71" s="64"/>
    </row>
    <row r="72" spans="1:14" s="44" customFormat="1" ht="31.5" customHeight="1">
      <c r="A72" s="57"/>
      <c r="B72" s="58"/>
      <c r="C72" s="58"/>
      <c r="D72" s="58"/>
      <c r="E72" s="58"/>
      <c r="F72" s="58"/>
      <c r="G72" s="58"/>
      <c r="H72" s="58"/>
      <c r="I72" s="71" t="s">
        <v>152</v>
      </c>
      <c r="J72" s="64"/>
      <c r="K72" s="64"/>
      <c r="L72" s="64"/>
      <c r="M72" s="70">
        <v>5</v>
      </c>
      <c r="N72" s="64"/>
    </row>
    <row r="73" spans="1:14" s="44" customFormat="1" ht="28.5" customHeight="1">
      <c r="A73" s="57"/>
      <c r="B73" s="58"/>
      <c r="C73" s="58"/>
      <c r="D73" s="58"/>
      <c r="E73" s="58"/>
      <c r="F73" s="58"/>
      <c r="G73" s="58"/>
      <c r="H73" s="58"/>
      <c r="I73" s="71" t="s">
        <v>134</v>
      </c>
      <c r="J73" s="64"/>
      <c r="K73" s="64"/>
      <c r="L73" s="64"/>
      <c r="M73" s="70">
        <v>0</v>
      </c>
      <c r="N73" s="64"/>
    </row>
    <row r="74" spans="1:14" s="44" customFormat="1" ht="26.25" customHeight="1">
      <c r="A74" s="57"/>
      <c r="B74" s="58"/>
      <c r="C74" s="58"/>
      <c r="D74" s="58"/>
      <c r="E74" s="58"/>
      <c r="F74" s="58"/>
      <c r="G74" s="58"/>
      <c r="H74" s="58"/>
      <c r="I74" s="71" t="s">
        <v>135</v>
      </c>
      <c r="J74" s="64"/>
      <c r="K74" s="64"/>
      <c r="L74" s="64"/>
      <c r="M74" s="70">
        <v>0</v>
      </c>
      <c r="N74" s="64"/>
    </row>
    <row r="75" spans="1:14" s="44" customFormat="1" ht="38.25" customHeight="1">
      <c r="A75" s="57"/>
      <c r="B75" s="58"/>
      <c r="C75" s="58"/>
      <c r="D75" s="58"/>
      <c r="E75" s="58"/>
      <c r="F75" s="58"/>
      <c r="G75" s="58"/>
      <c r="H75" s="58"/>
      <c r="I75" s="72" t="s">
        <v>136</v>
      </c>
      <c r="J75" s="64"/>
      <c r="K75" s="64"/>
      <c r="L75" s="64"/>
      <c r="M75" s="70">
        <v>10</v>
      </c>
      <c r="N75" s="64"/>
    </row>
    <row r="76" spans="1:14" s="44" customFormat="1" ht="46.5" customHeight="1">
      <c r="A76" s="57"/>
      <c r="B76" s="58"/>
      <c r="C76" s="58"/>
      <c r="D76" s="58"/>
      <c r="E76" s="58"/>
      <c r="F76" s="58"/>
      <c r="G76" s="58"/>
      <c r="H76" s="58"/>
      <c r="I76" s="72" t="s">
        <v>137</v>
      </c>
      <c r="J76" s="64"/>
      <c r="K76" s="64"/>
      <c r="L76" s="64"/>
      <c r="M76" s="70">
        <v>3</v>
      </c>
      <c r="N76" s="64"/>
    </row>
    <row r="77" spans="1:14" s="44" customFormat="1" ht="41.25" customHeight="1">
      <c r="A77" s="57"/>
      <c r="B77" s="58"/>
      <c r="C77" s="58"/>
      <c r="D77" s="58"/>
      <c r="E77" s="58"/>
      <c r="F77" s="58"/>
      <c r="G77" s="58"/>
      <c r="H77" s="58"/>
      <c r="I77" s="71" t="s">
        <v>138</v>
      </c>
      <c r="J77" s="64"/>
      <c r="K77" s="64"/>
      <c r="L77" s="64"/>
      <c r="M77" s="73">
        <v>2.3639999999999999</v>
      </c>
      <c r="N77" s="64"/>
    </row>
    <row r="78" spans="1:14" s="44" customFormat="1" ht="42" customHeight="1">
      <c r="A78" s="66"/>
      <c r="B78" s="67"/>
      <c r="C78" s="67"/>
      <c r="D78" s="67"/>
      <c r="E78" s="67"/>
      <c r="F78" s="67"/>
      <c r="G78" s="67"/>
      <c r="H78" s="67"/>
      <c r="I78" s="71" t="s">
        <v>153</v>
      </c>
      <c r="J78" s="64"/>
      <c r="K78" s="64"/>
      <c r="L78" s="64"/>
      <c r="M78" s="73">
        <v>0.97</v>
      </c>
      <c r="N78" s="64"/>
    </row>
    <row r="79" spans="1:14" s="42" customFormat="1" ht="18.75" customHeight="1">
      <c r="J79" s="74"/>
      <c r="K79" s="74"/>
      <c r="L79" s="74"/>
      <c r="M79" s="74"/>
      <c r="N79" s="74"/>
    </row>
    <row r="80" spans="1:14" s="44" customFormat="1" ht="48" customHeight="1">
      <c r="A80" s="57"/>
      <c r="B80" s="65"/>
      <c r="C80" s="65"/>
      <c r="D80" s="53" t="s">
        <v>154</v>
      </c>
      <c r="E80" s="174" t="s">
        <v>77</v>
      </c>
      <c r="F80" s="174"/>
      <c r="G80" s="174"/>
      <c r="H80" s="174"/>
      <c r="I80" s="174"/>
      <c r="J80" s="56">
        <v>0</v>
      </c>
      <c r="K80" s="56">
        <v>0</v>
      </c>
      <c r="L80" s="56">
        <v>237887.2</v>
      </c>
      <c r="M80" s="56">
        <v>555070.1</v>
      </c>
      <c r="N80" s="56">
        <v>0</v>
      </c>
    </row>
    <row r="81" spans="1:14" s="44" customFormat="1" ht="37.5" customHeight="1">
      <c r="A81" s="166"/>
      <c r="B81" s="167"/>
      <c r="C81" s="167"/>
      <c r="D81" s="53"/>
      <c r="E81" s="168" t="s">
        <v>83</v>
      </c>
      <c r="F81" s="168"/>
      <c r="G81" s="168"/>
      <c r="H81" s="168"/>
      <c r="I81" s="168"/>
      <c r="J81" s="168"/>
      <c r="K81" s="168"/>
      <c r="L81" s="168"/>
    </row>
    <row r="82" spans="1:14" s="44" customFormat="1" ht="8.25" customHeight="1">
      <c r="A82" s="57"/>
      <c r="B82" s="58"/>
      <c r="C82" s="58"/>
      <c r="D82" s="58"/>
      <c r="E82" s="58"/>
      <c r="F82" s="169" t="s">
        <v>109</v>
      </c>
      <c r="G82" s="169"/>
      <c r="H82" s="169"/>
      <c r="I82" s="169"/>
      <c r="J82" s="169"/>
      <c r="K82" s="169"/>
      <c r="L82" s="169"/>
    </row>
    <row r="83" spans="1:14" s="44" customFormat="1" ht="21" customHeight="1">
      <c r="A83" s="57"/>
      <c r="B83" s="58"/>
      <c r="C83" s="58"/>
      <c r="D83" s="58"/>
      <c r="E83" s="58"/>
      <c r="F83" s="58"/>
      <c r="G83" s="170" t="s">
        <v>120</v>
      </c>
      <c r="H83" s="170"/>
      <c r="I83" s="170"/>
      <c r="J83" s="170"/>
      <c r="K83" s="170"/>
      <c r="L83" s="170"/>
      <c r="M83" s="94"/>
      <c r="N83" s="94"/>
    </row>
    <row r="84" spans="1:14" s="44" customFormat="1" ht="22.5" customHeight="1">
      <c r="A84" s="57"/>
      <c r="B84" s="58"/>
      <c r="C84" s="58"/>
      <c r="D84" s="58"/>
      <c r="E84" s="58"/>
      <c r="F84" s="58"/>
      <c r="G84" s="58"/>
      <c r="H84" s="58"/>
      <c r="I84" s="69" t="s">
        <v>155</v>
      </c>
      <c r="J84" s="64">
        <v>0</v>
      </c>
      <c r="K84" s="64">
        <v>0</v>
      </c>
      <c r="L84" s="64">
        <v>1</v>
      </c>
      <c r="M84" s="64">
        <v>1</v>
      </c>
      <c r="N84" s="64"/>
    </row>
    <row r="85" spans="1:14" s="44" customFormat="1" ht="20.25" customHeight="1">
      <c r="A85" s="57"/>
      <c r="B85" s="58"/>
      <c r="C85" s="58"/>
      <c r="D85" s="58"/>
      <c r="E85" s="58"/>
      <c r="F85" s="58"/>
      <c r="G85" s="58"/>
      <c r="H85" s="58"/>
      <c r="I85" s="69" t="s">
        <v>156</v>
      </c>
      <c r="J85" s="64">
        <v>0</v>
      </c>
      <c r="K85" s="64">
        <v>0</v>
      </c>
      <c r="L85" s="64">
        <v>0</v>
      </c>
      <c r="M85" s="64">
        <v>0</v>
      </c>
      <c r="N85" s="64"/>
    </row>
    <row r="86" spans="1:14" s="44" customFormat="1" ht="30" customHeight="1">
      <c r="A86" s="57"/>
      <c r="B86" s="58"/>
      <c r="C86" s="58"/>
      <c r="D86" s="58"/>
      <c r="E86" s="58"/>
      <c r="F86" s="58"/>
      <c r="G86" s="58"/>
      <c r="H86" s="58"/>
      <c r="I86" s="69" t="s">
        <v>157</v>
      </c>
      <c r="J86" s="64">
        <v>0</v>
      </c>
      <c r="K86" s="64">
        <v>0</v>
      </c>
      <c r="L86" s="64">
        <v>30</v>
      </c>
      <c r="M86" s="64">
        <v>70</v>
      </c>
      <c r="N86" s="64"/>
    </row>
    <row r="87" spans="1:14" s="44" customFormat="1" ht="20.25" customHeight="1">
      <c r="J87" s="68"/>
      <c r="K87" s="68"/>
      <c r="L87" s="68"/>
    </row>
    <row r="90" spans="1:14">
      <c r="A90" s="31"/>
      <c r="B90" s="28"/>
      <c r="C90" s="28"/>
    </row>
  </sheetData>
  <mergeCells count="38">
    <mergeCell ref="C6:F6"/>
    <mergeCell ref="F82:L82"/>
    <mergeCell ref="G83:L83"/>
    <mergeCell ref="F68:L68"/>
    <mergeCell ref="G69:L69"/>
    <mergeCell ref="E80:I80"/>
    <mergeCell ref="A81:C81"/>
    <mergeCell ref="E81:L81"/>
    <mergeCell ref="F54:L54"/>
    <mergeCell ref="G55:L55"/>
    <mergeCell ref="E66:I66"/>
    <mergeCell ref="A67:C67"/>
    <mergeCell ref="E67:L67"/>
    <mergeCell ref="F39:L39"/>
    <mergeCell ref="G40:L40"/>
    <mergeCell ref="E52:I52"/>
    <mergeCell ref="A53:C53"/>
    <mergeCell ref="E53:L53"/>
    <mergeCell ref="F28:L28"/>
    <mergeCell ref="G29:L29"/>
    <mergeCell ref="E37:I37"/>
    <mergeCell ref="A38:C38"/>
    <mergeCell ref="E38:L38"/>
    <mergeCell ref="G17:L17"/>
    <mergeCell ref="H18:L18"/>
    <mergeCell ref="E26:I26"/>
    <mergeCell ref="A27:C27"/>
    <mergeCell ref="E27:L27"/>
    <mergeCell ref="J10:L10"/>
    <mergeCell ref="A12:I12"/>
    <mergeCell ref="C14:I14"/>
    <mergeCell ref="E15:I15"/>
    <mergeCell ref="F16:L16"/>
    <mergeCell ref="A10:A11"/>
    <mergeCell ref="B10:C10"/>
    <mergeCell ref="D10:G10"/>
    <mergeCell ref="H10:H11"/>
    <mergeCell ref="I10:I11"/>
  </mergeCells>
  <pageMargins left="0.2" right="0.2" top="0.25" bottom="0.25" header="0.3" footer="0.3"/>
  <pageSetup paperSize="9"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workbookViewId="0">
      <selection activeCell="D25" sqref="D25"/>
    </sheetView>
  </sheetViews>
  <sheetFormatPr defaultColWidth="9.140625" defaultRowHeight="16.5"/>
  <cols>
    <col min="1" max="1" width="4.85546875" style="13" customWidth="1"/>
    <col min="2" max="2" width="76.42578125" style="13" customWidth="1"/>
    <col min="3" max="3" width="14.28515625" style="13" customWidth="1"/>
    <col min="4" max="4" width="18.85546875" style="13" customWidth="1"/>
    <col min="5" max="5" width="17.5703125" style="13" customWidth="1"/>
    <col min="6" max="6" width="19.7109375" style="13" customWidth="1"/>
    <col min="7" max="7" width="23.5703125" style="13" customWidth="1"/>
    <col min="8" max="8" width="22.85546875" style="13" customWidth="1"/>
    <col min="9" max="9" width="16.5703125" style="13" customWidth="1"/>
    <col min="10" max="11" width="9.140625" style="13"/>
    <col min="12" max="12" width="21" style="13" customWidth="1"/>
    <col min="13" max="16" width="9.140625" style="13"/>
    <col min="17" max="17" width="0" style="13" hidden="1" customWidth="1"/>
    <col min="18" max="16384" width="9.140625" style="13"/>
  </cols>
  <sheetData>
    <row r="1" spans="1:12" ht="44.25" customHeight="1">
      <c r="A1" s="1" t="s">
        <v>9</v>
      </c>
      <c r="B1" s="6"/>
      <c r="C1" s="1" t="s">
        <v>68</v>
      </c>
      <c r="D1" s="1"/>
      <c r="E1" s="1"/>
      <c r="F1" s="1"/>
      <c r="G1" s="1"/>
      <c r="H1" s="1"/>
      <c r="I1" s="1"/>
      <c r="J1" s="1"/>
      <c r="K1" s="1"/>
      <c r="L1" s="1"/>
    </row>
    <row r="2" spans="1:12" s="2" customFormat="1" ht="15.75" customHeight="1"/>
    <row r="3" spans="1:12" ht="50.25" customHeight="1">
      <c r="A3" s="176" t="s">
        <v>67</v>
      </c>
      <c r="B3" s="176"/>
      <c r="C3" s="176"/>
      <c r="D3" s="176"/>
      <c r="E3" s="176"/>
      <c r="F3" s="176"/>
    </row>
    <row r="4" spans="1:12" ht="43.5" customHeight="1">
      <c r="B4" s="33" t="s">
        <v>160</v>
      </c>
      <c r="C4" s="8"/>
      <c r="D4" s="8"/>
      <c r="E4" s="8" t="s">
        <v>4</v>
      </c>
    </row>
    <row r="5" spans="1:12" ht="63.75" customHeight="1">
      <c r="B5" s="11"/>
      <c r="C5" s="10" t="s">
        <v>29</v>
      </c>
      <c r="D5" s="9" t="s">
        <v>14</v>
      </c>
      <c r="E5" s="9" t="s">
        <v>17</v>
      </c>
      <c r="F5" s="9" t="s">
        <v>28</v>
      </c>
    </row>
    <row r="6" spans="1:12" ht="43.5" customHeight="1">
      <c r="B6" s="23" t="s">
        <v>30</v>
      </c>
      <c r="C6" s="120" t="s">
        <v>3</v>
      </c>
      <c r="D6" s="121"/>
      <c r="E6" s="122"/>
      <c r="F6" s="121"/>
    </row>
    <row r="7" spans="1:12" s="14" customFormat="1" ht="45" customHeight="1">
      <c r="B7" s="24" t="s">
        <v>39</v>
      </c>
      <c r="C7" s="123">
        <v>7513072.9000000004</v>
      </c>
      <c r="D7" s="124">
        <v>1571170.7</v>
      </c>
      <c r="E7" s="124">
        <v>2639130.6</v>
      </c>
      <c r="F7" s="125" t="s">
        <v>3</v>
      </c>
    </row>
    <row r="8" spans="1:12" ht="41.25" customHeight="1">
      <c r="B8" s="24" t="s">
        <v>66</v>
      </c>
      <c r="C8" s="120" t="s">
        <v>3</v>
      </c>
      <c r="D8" s="126">
        <f>D9+D10+D11</f>
        <v>1571170.7</v>
      </c>
      <c r="E8" s="126">
        <f>E9+E10+E11</f>
        <v>2639130.6</v>
      </c>
      <c r="F8" s="126">
        <f>F9+F10+F11</f>
        <v>614055.5</v>
      </c>
    </row>
    <row r="9" spans="1:12" ht="48" customHeight="1">
      <c r="B9" s="25" t="s">
        <v>40</v>
      </c>
      <c r="C9" s="120" t="s">
        <v>3</v>
      </c>
      <c r="D9" s="124">
        <v>1571170.7</v>
      </c>
      <c r="E9" s="124">
        <v>2639130.6</v>
      </c>
      <c r="F9" s="124">
        <v>614055.5</v>
      </c>
      <c r="H9" s="44"/>
      <c r="I9" s="44"/>
      <c r="J9" s="44"/>
      <c r="K9" s="44"/>
    </row>
    <row r="10" spans="1:12" s="14" customFormat="1" ht="30.75" customHeight="1">
      <c r="B10" s="25" t="s">
        <v>5</v>
      </c>
      <c r="C10" s="120" t="s">
        <v>3</v>
      </c>
      <c r="D10" s="127">
        <v>0</v>
      </c>
      <c r="E10" s="127">
        <v>0</v>
      </c>
      <c r="F10" s="127">
        <v>0</v>
      </c>
    </row>
    <row r="11" spans="1:12" ht="30.75" customHeight="1">
      <c r="B11" s="25" t="s">
        <v>6</v>
      </c>
      <c r="C11" s="120" t="s">
        <v>3</v>
      </c>
      <c r="D11" s="127">
        <v>0</v>
      </c>
      <c r="E11" s="127">
        <v>0</v>
      </c>
      <c r="F11" s="127">
        <v>0</v>
      </c>
    </row>
    <row r="12" spans="1:12" ht="37.5" customHeight="1">
      <c r="B12" s="24" t="s">
        <v>41</v>
      </c>
      <c r="C12" s="120" t="s">
        <v>3</v>
      </c>
      <c r="D12" s="128">
        <f>D8-C7</f>
        <v>-5941902.2000000002</v>
      </c>
      <c r="E12" s="128">
        <f>E8-C7</f>
        <v>-4873942.3000000007</v>
      </c>
      <c r="F12" s="128">
        <f>F8-C7</f>
        <v>-6899017.4000000004</v>
      </c>
    </row>
    <row r="13" spans="1:12" ht="45" customHeight="1">
      <c r="B13" s="24" t="s">
        <v>42</v>
      </c>
      <c r="C13" s="120" t="s">
        <v>3</v>
      </c>
      <c r="D13" s="128">
        <f>D8-D6</f>
        <v>1571170.7</v>
      </c>
      <c r="E13" s="128">
        <f>E8-E6</f>
        <v>2639130.6</v>
      </c>
      <c r="F13" s="128">
        <f>F8-F6</f>
        <v>614055.5</v>
      </c>
    </row>
    <row r="14" spans="1:12" ht="45.75" customHeight="1"/>
    <row r="15" spans="1:12">
      <c r="B15" s="30"/>
    </row>
    <row r="16" spans="1:12">
      <c r="B16" s="15"/>
    </row>
    <row r="17" spans="4:10" ht="28.5" customHeight="1"/>
    <row r="19" spans="4:10">
      <c r="D19" s="107"/>
      <c r="E19" s="107"/>
      <c r="F19" s="107"/>
      <c r="G19" s="107"/>
      <c r="H19" s="107"/>
      <c r="I19" s="107"/>
      <c r="J19" s="107"/>
    </row>
    <row r="20" spans="4:10" ht="20.25">
      <c r="D20" s="108"/>
      <c r="E20" s="108"/>
      <c r="F20" s="108"/>
      <c r="G20" s="108"/>
      <c r="H20" s="108"/>
      <c r="I20" s="107"/>
      <c r="J20" s="107"/>
    </row>
    <row r="21" spans="4:10">
      <c r="D21" s="107"/>
      <c r="E21" s="107"/>
      <c r="F21" s="107"/>
      <c r="G21" s="107"/>
      <c r="H21" s="107"/>
      <c r="I21" s="107"/>
      <c r="J21" s="107"/>
    </row>
  </sheetData>
  <mergeCells count="1">
    <mergeCell ref="A3:F3"/>
  </mergeCells>
  <pageMargins left="0.18" right="0.23" top="0.75" bottom="0.75" header="0.3" footer="0.3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Հ1</vt:lpstr>
      <vt:lpstr>Հ3 Մաս 1</vt:lpstr>
      <vt:lpstr>Հ3 Մաս 2</vt:lpstr>
      <vt:lpstr>Հ3 Մաս 3</vt:lpstr>
      <vt:lpstr>Հ8</vt:lpstr>
      <vt:lpstr>'Հ3 Մաս 1'!_ftnref17</vt:lpstr>
      <vt:lpstr>'Հ3 Մաս 1'!_ftnref4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2026-03-07T14:05:43Z</dcterms:modified>
</cp:coreProperties>
</file>