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YelenaA\26.03.23\Vahanak\հավելվածներ\"/>
    </mc:Choice>
  </mc:AlternateContent>
  <bookViews>
    <workbookView xWindow="0" yWindow="0" windowWidth="15615" windowHeight="11370" firstSheet="3" activeTab="4"/>
  </bookViews>
  <sheets>
    <sheet name="վահանակ (Hashvn)" sheetId="2" state="hidden" r:id="rId1"/>
    <sheet name="Sheet1" sheetId="4" state="hidden" r:id="rId2"/>
    <sheet name="Կուս" sheetId="3" state="hidden" r:id="rId3"/>
    <sheet name="Հավելված 1" sheetId="5" r:id="rId4"/>
    <sheet name="Հավելված 3" sheetId="8" r:id="rId5"/>
  </sheets>
  <definedNames>
    <definedName name="_xlnm._FilterDatabase" localSheetId="3" hidden="1">'Հավելված 1'!$B$2:$K$5</definedName>
    <definedName name="_xlnm._FilterDatabase" localSheetId="4" hidden="1">'Հավելված 3'!$A$2:$H$6</definedName>
    <definedName name="_xlnm._FilterDatabase" localSheetId="0" hidden="1">'վահանակ (Hashvn)'!$B$2:$K$8</definedName>
  </definedNames>
  <calcPr calcId="162913"/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4" i="2"/>
  <c r="B2" i="4"/>
  <c r="C2" i="4" s="1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R5" i="2"/>
  <c r="R7" i="2"/>
  <c r="R8" i="2"/>
  <c r="R9" i="2"/>
  <c r="R10" i="2"/>
  <c r="R4" i="2"/>
  <c r="Q4" i="2"/>
  <c r="Q5" i="2"/>
  <c r="Q6" i="2"/>
  <c r="R6" i="2" s="1"/>
  <c r="Q7" i="2"/>
  <c r="Q8" i="2"/>
  <c r="Q9" i="2"/>
  <c r="Q10" i="2"/>
</calcChain>
</file>

<file path=xl/sharedStrings.xml><?xml version="1.0" encoding="utf-8"?>
<sst xmlns="http://schemas.openxmlformats.org/spreadsheetml/2006/main" count="230" uniqueCount="64">
  <si>
    <t>հ/հ</t>
  </si>
  <si>
    <t>Վահանակի գտնվելու վայրը</t>
  </si>
  <si>
    <t>Մակերեսը (քառ.մ)</t>
  </si>
  <si>
    <t>Կողմերի քանակը</t>
  </si>
  <si>
    <t>Այլ նշումներ</t>
  </si>
  <si>
    <r>
      <t xml:space="preserve">Կոդ
</t>
    </r>
    <r>
      <rPr>
        <b/>
        <sz val="8"/>
        <color theme="1"/>
        <rFont val="GHEA Grapalat"/>
        <family val="3"/>
      </rPr>
      <t>(Լրացնում է ԿԸՀ-ն)</t>
    </r>
  </si>
  <si>
    <t>Վահանակի ամեն կողմի տրամադրման արժեքը 1 ամսվա համար, ՀՀ դրամով` ներառյալ հարկերը</t>
  </si>
  <si>
    <t>1</t>
  </si>
  <si>
    <t>2</t>
  </si>
  <si>
    <t>3</t>
  </si>
  <si>
    <t>4</t>
  </si>
  <si>
    <t>5</t>
  </si>
  <si>
    <t>AB</t>
  </si>
  <si>
    <t>-</t>
  </si>
  <si>
    <t>18</t>
  </si>
  <si>
    <t>108000</t>
  </si>
  <si>
    <t>Իմիջ Մ.Գ. ՍՊԸ, ք. Երևան, Նալբանդյան 7/1, բն. 52, հեռ. 099030127, 099030128,  010589957</t>
  </si>
  <si>
    <t>001</t>
  </si>
  <si>
    <t>002</t>
  </si>
  <si>
    <t>003</t>
  </si>
  <si>
    <t>004</t>
  </si>
  <si>
    <t>005</t>
  </si>
  <si>
    <t>Մարզ</t>
  </si>
  <si>
    <t>համայնք</t>
  </si>
  <si>
    <t xml:space="preserve">Շիրակ </t>
  </si>
  <si>
    <t>Կողմերի անվանումները 
(A,B,C ...)</t>
  </si>
  <si>
    <t>Մարալիկ</t>
  </si>
  <si>
    <t>Սառնաղբյուր խաչմերուկ</t>
  </si>
  <si>
    <t xml:space="preserve">Համայնքի մուտք </t>
  </si>
  <si>
    <t>Հ. Շահինյան փ., հանրակացարանների դիմաց</t>
  </si>
  <si>
    <t>Հ. Շահինյան փ., քաղաքապետարանի խաչմերուկ</t>
  </si>
  <si>
    <t>Հ. Շահինյան փ.</t>
  </si>
  <si>
    <t>ՑԱՆԿ 
ՀԻՆԳ ՔԱՌԱԿՈՒՍԻ ՄԵՏՐԸ ԳԵՐԱԶԱՆՑՈՂ ՄԱԿԵՐԵՍՈՎ, , ԻՆՉՊԵՍ ՆԱԵՎ ՄԵՏՐՈՊՈԼԻՏԵՆԻ ՏԱՐԱԾՔՈՒՄ, ՀԱՍԱՐԱԿԱԿԱՆ ՏՐԱՆՍՊՈՐՏԻ ԿԱՆԳԱՌՆԵՐՈՒՄ ԵՎ ՎԵՐԵԼԱԿՆԵՐՈՒՄ ՏԵՂԱԿԱՅՎԱԾ ԱՐՏԱՔԻՆ ԳՈՎԱԶԴԱՅԻՆ ՎԱՀԱՆԱԿՆԵՐԻ ՎԵՐԱԲԵՐՅԱԼ ՏԵՂԵԿՈՒԹՅՈՒՆՆԵՐԻ</t>
  </si>
  <si>
    <t xml:space="preserve">Սյունիք </t>
  </si>
  <si>
    <t>Սիսիան</t>
  </si>
  <si>
    <t>Սիսական փ, Նիկողայոս-Ադոնց խաչմ..</t>
  </si>
  <si>
    <t>B</t>
  </si>
  <si>
    <t>Գ. Նժդեհ, ոստիկանության դիմաց</t>
  </si>
  <si>
    <t>006</t>
  </si>
  <si>
    <t>007</t>
  </si>
  <si>
    <t>6</t>
  </si>
  <si>
    <t>7</t>
  </si>
  <si>
    <t>Իմիջ Մ.Գ. ՍՊԸ, ք. Երևան, Նալբանդյան 7/1, բն. 52, հեռ. 099030127, 099030128,  010589958</t>
  </si>
  <si>
    <t>Իմիջ Մ.Գ. ՍՊԸ, ք. Երևան, Նալբանդյան 7/1, բն. 52, հեռ. 099030127, 099030128,  010589959</t>
  </si>
  <si>
    <t>Իմիջ Մ.Գ. ՍՊԸ, ք. Երևան, Նալբանդյան 7/1, բն. 52, հեռ. 099030127, 099030128,  010589960</t>
  </si>
  <si>
    <t>Իմիջ Մ.Գ. ՍՊԸ, ք. Երևան, Նալբանդյան 7/1, բն. 52, հեռ. 099030127, 099030128,  010589961</t>
  </si>
  <si>
    <t>Իմիջ Մ.Գ. ՍՊԸ, ք. Երևան, Նալբանդյան 7/1, բն. 52, հեռ. 099030127, 099030128,  010589962</t>
  </si>
  <si>
    <t>Իմիջ Մ.Գ. ՍՊԸ, ք. Երևան, Նալբանդյան 7/1, բն. 52, հեռ. 099030127, 099030128,  010589963</t>
  </si>
  <si>
    <t>ԱԶԳ-ՀԱՄԱՅՆՔ ԴԱՇԻՆՔ</t>
  </si>
  <si>
    <t>ՀԱՅԱՍՏԱՆԻ ՀԱՆՐԱՊԵՏԱ-ԿԱՆ ԿՈՒՍ</t>
  </si>
  <si>
    <t>ՔԱՂԱՔԱՑԻԱ-ԿԱՆ ՊԱՅՄԱՆԱԳԻՐ ԿՈՒՍ</t>
  </si>
  <si>
    <t>Վահանակ քանակ</t>
  </si>
  <si>
    <t>կողմ քանակ</t>
  </si>
  <si>
    <t>Խմբի հաշվարկ</t>
  </si>
  <si>
    <t>խումբ</t>
  </si>
  <si>
    <t>M4+N4*2+O4*4+P4*8+Q4*16+R4*32+S4*64+T4*128+U4*256+V4*512+W4*1024+X4*2048+Y4*4096+Z4*8192+AA4*16384+AB4*32768+AC4*65536+AD4*131072+AE4*262144+AF4*524288+AG4*1048576+AH4*2097152+AI4*4194304+AJ4*8388608</t>
  </si>
  <si>
    <t>Խումբ 1</t>
  </si>
  <si>
    <t>Խումբ 2</t>
  </si>
  <si>
    <t>Խումբ 0</t>
  </si>
  <si>
    <t>Խումբ</t>
  </si>
  <si>
    <t>A</t>
  </si>
  <si>
    <t>Հավելված 3
Հայաստանի Հանրապետության
կենտրոնական ընտրական հանձնաժողովի
2023թ. փետրվարի 25-ի թիվ 7-Ա որոշման</t>
  </si>
  <si>
    <t>Հավելված 1
Հայաստանի Հանրապետության
կենտրոնական ընտրական հանձնաժողովի
2023թ. փետրվարի 25-ի թիվ 7-Ա որոշման</t>
  </si>
  <si>
    <t xml:space="preserve">Կոդ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</si>
</sst>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sz val="11"/>
      <color theme="9" tint="-0.499984740745262"/>
      <name val="GHEA Grapalat"/>
      <family val="3"/>
    </font>
    <font>
      <sz val="10"/>
      <color theme="4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4"/>
      <color theme="3"/>
      <name val="GHEA Grapalat"/>
      <family val="3"/>
    </font>
    <font>
      <sz val="9"/>
      <color theme="1"/>
      <name val="GHEA Grapalat"/>
      <family val="3"/>
    </font>
    <font>
      <sz val="11"/>
      <color theme="1"/>
      <name val="Calibri"/>
      <family val="2"/>
      <scheme val="minor"/>
    </font>
    <font>
      <sz val="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top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/>
    <xf numFmtId="49" fontId="7" fillId="2" borderId="3" xfId="0" applyNumberFormat="1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>
      <alignment horizontal="left" vertical="top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3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" xfId="0" applyFont="1" applyFill="1" applyBorder="1" applyAlignment="1">
      <alignment horizontal="center" vertical="top" wrapText="1"/>
    </xf>
    <xf numFmtId="49" fontId="0" fillId="0" borderId="0" xfId="0" applyNumberFormat="1"/>
    <xf numFmtId="49" fontId="10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top" wrapText="1"/>
      <protection locked="0"/>
    </xf>
    <xf numFmtId="49" fontId="8" fillId="0" borderId="3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85" zoomScaleNormal="85" workbookViewId="0">
      <selection activeCell="T6" sqref="T6:T8"/>
    </sheetView>
  </sheetViews>
  <sheetFormatPr defaultRowHeight="15" x14ac:dyDescent="0.25"/>
  <cols>
    <col min="1" max="1" width="18" style="13" customWidth="1"/>
    <col min="2" max="2" width="7.28515625" style="13" customWidth="1"/>
    <col min="3" max="3" width="13" style="5" bestFit="1" customWidth="1"/>
    <col min="4" max="4" width="21.28515625" style="5" bestFit="1" customWidth="1"/>
    <col min="5" max="5" width="43.28515625" style="13" customWidth="1"/>
    <col min="6" max="6" width="17.28515625" style="11" customWidth="1"/>
    <col min="7" max="7" width="24.7109375" style="11" customWidth="1"/>
    <col min="8" max="8" width="11.42578125" style="11" customWidth="1"/>
    <col min="9" max="9" width="13.42578125" style="11" customWidth="1"/>
    <col min="10" max="10" width="20.5703125" style="13" customWidth="1"/>
    <col min="11" max="11" width="13" style="4" customWidth="1"/>
    <col min="12" max="12" width="9.140625" style="7"/>
    <col min="13" max="13" width="9.140625" style="13"/>
    <col min="14" max="14" width="12" style="13" customWidth="1"/>
    <col min="15" max="15" width="13" style="13" customWidth="1"/>
    <col min="16" max="16384" width="9.140625" style="13"/>
  </cols>
  <sheetData>
    <row r="1" spans="1:20" ht="60" customHeight="1" thickBot="1" x14ac:dyDescent="0.3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</row>
    <row r="2" spans="1:20" ht="52.5" customHeight="1" thickBot="1" x14ac:dyDescent="0.3">
      <c r="B2" s="1" t="s">
        <v>0</v>
      </c>
      <c r="C2" s="1" t="s">
        <v>22</v>
      </c>
      <c r="D2" s="1" t="s">
        <v>23</v>
      </c>
      <c r="E2" s="1" t="s">
        <v>1</v>
      </c>
      <c r="F2" s="1" t="s">
        <v>2</v>
      </c>
      <c r="G2" s="2" t="s">
        <v>6</v>
      </c>
      <c r="H2" s="1" t="s">
        <v>3</v>
      </c>
      <c r="I2" s="18" t="s">
        <v>25</v>
      </c>
      <c r="J2" s="1" t="s">
        <v>4</v>
      </c>
      <c r="K2" s="3" t="s">
        <v>5</v>
      </c>
      <c r="M2" s="20" t="s">
        <v>48</v>
      </c>
      <c r="N2" s="20" t="s">
        <v>49</v>
      </c>
      <c r="O2" s="20" t="s">
        <v>50</v>
      </c>
      <c r="Q2" s="3" t="s">
        <v>51</v>
      </c>
      <c r="R2" s="3" t="s">
        <v>52</v>
      </c>
      <c r="S2" s="1" t="s">
        <v>53</v>
      </c>
      <c r="T2" s="1" t="s">
        <v>54</v>
      </c>
    </row>
    <row r="3" spans="1:20" ht="20.25" x14ac:dyDescent="0.25">
      <c r="B3" s="6" t="s">
        <v>13</v>
      </c>
      <c r="C3" s="14"/>
      <c r="D3" s="14"/>
      <c r="E3" s="9" t="s">
        <v>16</v>
      </c>
      <c r="F3" s="12"/>
      <c r="G3" s="12"/>
      <c r="H3" s="16"/>
      <c r="I3" s="16"/>
      <c r="J3" s="17"/>
      <c r="K3" s="19"/>
      <c r="N3" s="23"/>
      <c r="O3" s="23"/>
      <c r="Q3" s="23"/>
    </row>
    <row r="4" spans="1:20" ht="20.25" x14ac:dyDescent="0.25">
      <c r="A4" s="13" t="s">
        <v>16</v>
      </c>
      <c r="B4" s="10" t="s">
        <v>7</v>
      </c>
      <c r="C4" s="10" t="s">
        <v>24</v>
      </c>
      <c r="D4" s="10" t="s">
        <v>26</v>
      </c>
      <c r="E4" s="10" t="s">
        <v>27</v>
      </c>
      <c r="F4" s="6" t="s">
        <v>14</v>
      </c>
      <c r="G4" s="6" t="s">
        <v>15</v>
      </c>
      <c r="H4" s="27">
        <v>2</v>
      </c>
      <c r="I4" s="6" t="s">
        <v>12</v>
      </c>
      <c r="J4" s="10"/>
      <c r="K4" s="8" t="s">
        <v>17</v>
      </c>
      <c r="N4" s="23"/>
      <c r="O4" s="23">
        <v>1</v>
      </c>
      <c r="Q4" s="23">
        <f t="shared" ref="Q4:Q10" si="0">SUM(M4:O4)</f>
        <v>1</v>
      </c>
      <c r="R4" s="25">
        <f>Q4*H4</f>
        <v>2</v>
      </c>
      <c r="S4" s="23">
        <f>M4+N4*2+O4*4</f>
        <v>4</v>
      </c>
      <c r="T4" s="13" t="s">
        <v>58</v>
      </c>
    </row>
    <row r="5" spans="1:20" ht="20.25" x14ac:dyDescent="0.25">
      <c r="A5" s="13" t="s">
        <v>42</v>
      </c>
      <c r="B5" s="15" t="s">
        <v>8</v>
      </c>
      <c r="C5" s="15" t="s">
        <v>24</v>
      </c>
      <c r="D5" s="15" t="s">
        <v>26</v>
      </c>
      <c r="E5" s="15" t="s">
        <v>28</v>
      </c>
      <c r="F5" s="12" t="s">
        <v>14</v>
      </c>
      <c r="G5" s="12" t="s">
        <v>15</v>
      </c>
      <c r="H5" s="27">
        <v>2</v>
      </c>
      <c r="I5" s="6" t="s">
        <v>12</v>
      </c>
      <c r="J5" s="14"/>
      <c r="K5" s="8" t="s">
        <v>18</v>
      </c>
      <c r="N5" s="23"/>
      <c r="O5" s="23">
        <v>1</v>
      </c>
      <c r="Q5" s="23">
        <f t="shared" si="0"/>
        <v>1</v>
      </c>
      <c r="R5" s="25">
        <f t="shared" ref="R5:R10" si="1">Q5*H5</f>
        <v>2</v>
      </c>
      <c r="S5" s="23">
        <f t="shared" ref="S5:S10" si="2">M5+N5*2+O5*4</f>
        <v>4</v>
      </c>
      <c r="T5" s="13" t="s">
        <v>58</v>
      </c>
    </row>
    <row r="6" spans="1:20" ht="20.25" x14ac:dyDescent="0.25">
      <c r="A6" s="13" t="s">
        <v>43</v>
      </c>
      <c r="B6" s="10" t="s">
        <v>9</v>
      </c>
      <c r="C6" s="14" t="s">
        <v>24</v>
      </c>
      <c r="D6" s="10" t="s">
        <v>26</v>
      </c>
      <c r="E6" s="10" t="s">
        <v>29</v>
      </c>
      <c r="F6" s="6" t="s">
        <v>14</v>
      </c>
      <c r="G6" s="6" t="s">
        <v>15</v>
      </c>
      <c r="H6" s="27">
        <v>2</v>
      </c>
      <c r="I6" s="6" t="s">
        <v>12</v>
      </c>
      <c r="J6" s="14"/>
      <c r="K6" s="8" t="s">
        <v>19</v>
      </c>
      <c r="M6" s="23">
        <v>1</v>
      </c>
      <c r="N6" s="23"/>
      <c r="O6" s="24">
        <v>1</v>
      </c>
      <c r="Q6" s="23">
        <f t="shared" si="0"/>
        <v>2</v>
      </c>
      <c r="R6" s="25">
        <f t="shared" si="1"/>
        <v>4</v>
      </c>
      <c r="S6" s="23">
        <f t="shared" si="2"/>
        <v>5</v>
      </c>
      <c r="T6" s="13" t="s">
        <v>56</v>
      </c>
    </row>
    <row r="7" spans="1:20" ht="27" x14ac:dyDescent="0.25">
      <c r="A7" s="13" t="s">
        <v>44</v>
      </c>
      <c r="B7" s="15" t="s">
        <v>10</v>
      </c>
      <c r="C7" s="14" t="s">
        <v>24</v>
      </c>
      <c r="D7" s="10" t="s">
        <v>26</v>
      </c>
      <c r="E7" s="10" t="s">
        <v>30</v>
      </c>
      <c r="F7" s="6" t="s">
        <v>14</v>
      </c>
      <c r="G7" s="6" t="s">
        <v>15</v>
      </c>
      <c r="H7" s="27">
        <v>2</v>
      </c>
      <c r="I7" s="6" t="s">
        <v>12</v>
      </c>
      <c r="J7" s="14"/>
      <c r="K7" s="8" t="s">
        <v>20</v>
      </c>
      <c r="M7" s="23">
        <v>1</v>
      </c>
      <c r="N7" s="23"/>
      <c r="O7" s="24">
        <v>1</v>
      </c>
      <c r="Q7" s="23">
        <f t="shared" si="0"/>
        <v>2</v>
      </c>
      <c r="R7" s="25">
        <f t="shared" si="1"/>
        <v>4</v>
      </c>
      <c r="S7" s="23">
        <f t="shared" si="2"/>
        <v>5</v>
      </c>
      <c r="T7" s="13" t="s">
        <v>56</v>
      </c>
    </row>
    <row r="8" spans="1:20" ht="20.25" x14ac:dyDescent="0.25">
      <c r="A8" s="13" t="s">
        <v>45</v>
      </c>
      <c r="B8" s="10" t="s">
        <v>11</v>
      </c>
      <c r="C8" s="14" t="s">
        <v>24</v>
      </c>
      <c r="D8" s="10" t="s">
        <v>26</v>
      </c>
      <c r="E8" s="10" t="s">
        <v>31</v>
      </c>
      <c r="F8" s="6" t="s">
        <v>14</v>
      </c>
      <c r="G8" s="6" t="s">
        <v>15</v>
      </c>
      <c r="H8" s="27">
        <v>2</v>
      </c>
      <c r="I8" s="6" t="s">
        <v>12</v>
      </c>
      <c r="J8" s="14"/>
      <c r="K8" s="8" t="s">
        <v>21</v>
      </c>
      <c r="M8" s="23">
        <v>1</v>
      </c>
      <c r="N8" s="23"/>
      <c r="O8" s="24">
        <v>1</v>
      </c>
      <c r="Q8" s="23">
        <f t="shared" si="0"/>
        <v>2</v>
      </c>
      <c r="R8" s="25">
        <f t="shared" si="1"/>
        <v>4</v>
      </c>
      <c r="S8" s="23">
        <f t="shared" si="2"/>
        <v>5</v>
      </c>
      <c r="T8" s="13" t="s">
        <v>56</v>
      </c>
    </row>
    <row r="9" spans="1:20" ht="20.25" x14ac:dyDescent="0.25">
      <c r="A9" s="13" t="s">
        <v>46</v>
      </c>
      <c r="B9" s="15" t="s">
        <v>40</v>
      </c>
      <c r="C9" s="10" t="s">
        <v>33</v>
      </c>
      <c r="D9" s="10" t="s">
        <v>34</v>
      </c>
      <c r="E9" s="10" t="s">
        <v>35</v>
      </c>
      <c r="F9" s="6" t="s">
        <v>14</v>
      </c>
      <c r="G9" s="6" t="s">
        <v>15</v>
      </c>
      <c r="H9" s="27">
        <v>1</v>
      </c>
      <c r="I9" s="6" t="s">
        <v>36</v>
      </c>
      <c r="J9" s="14"/>
      <c r="K9" s="8" t="s">
        <v>38</v>
      </c>
      <c r="N9" s="23">
        <v>1</v>
      </c>
      <c r="O9" s="24">
        <v>1</v>
      </c>
      <c r="Q9" s="23">
        <f t="shared" si="0"/>
        <v>2</v>
      </c>
      <c r="R9" s="25">
        <f t="shared" si="1"/>
        <v>2</v>
      </c>
      <c r="S9" s="23">
        <f t="shared" si="2"/>
        <v>6</v>
      </c>
      <c r="T9" s="13" t="s">
        <v>57</v>
      </c>
    </row>
    <row r="10" spans="1:20" ht="20.25" x14ac:dyDescent="0.25">
      <c r="A10" s="13" t="s">
        <v>47</v>
      </c>
      <c r="B10" s="10" t="s">
        <v>41</v>
      </c>
      <c r="C10" s="10" t="s">
        <v>33</v>
      </c>
      <c r="D10" s="10" t="s">
        <v>34</v>
      </c>
      <c r="E10" s="10" t="s">
        <v>37</v>
      </c>
      <c r="F10" s="6" t="s">
        <v>14</v>
      </c>
      <c r="G10" s="6" t="s">
        <v>15</v>
      </c>
      <c r="H10" s="27">
        <v>2</v>
      </c>
      <c r="I10" s="6" t="s">
        <v>12</v>
      </c>
      <c r="J10" s="14"/>
      <c r="K10" s="8" t="s">
        <v>39</v>
      </c>
      <c r="N10" s="23">
        <v>1</v>
      </c>
      <c r="O10" s="24">
        <v>1</v>
      </c>
      <c r="Q10" s="23">
        <f t="shared" si="0"/>
        <v>2</v>
      </c>
      <c r="R10" s="25">
        <f t="shared" si="1"/>
        <v>4</v>
      </c>
      <c r="S10" s="23">
        <f t="shared" si="2"/>
        <v>6</v>
      </c>
      <c r="T10" s="13" t="s">
        <v>57</v>
      </c>
    </row>
  </sheetData>
  <sheetProtection formatRows="0" insertRows="0" deleteRows="0" selectLockedCells="1"/>
  <autoFilter ref="B2:K8"/>
  <mergeCells count="1">
    <mergeCell ref="B1:K1"/>
  </mergeCells>
  <printOptions horizontalCentered="1"/>
  <pageMargins left="0" right="0" top="0.15748031496062992" bottom="0.19685039370078741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>
      <selection activeCell="T6" sqref="T6:T8"/>
    </sheetView>
  </sheetViews>
  <sheetFormatPr defaultRowHeight="15" x14ac:dyDescent="0.25"/>
  <cols>
    <col min="1" max="1" width="16" style="13" customWidth="1"/>
    <col min="2" max="2" width="11.28515625" style="13" customWidth="1"/>
    <col min="3" max="16384" width="9.140625" style="13"/>
  </cols>
  <sheetData>
    <row r="1" spans="1:23" x14ac:dyDescent="0.25">
      <c r="A1" s="13" t="s">
        <v>55</v>
      </c>
    </row>
    <row r="2" spans="1:23" ht="15.75" thickBot="1" x14ac:dyDescent="0.3">
      <c r="A2" s="11">
        <v>2</v>
      </c>
      <c r="B2" s="11">
        <f>A2*2</f>
        <v>4</v>
      </c>
      <c r="C2" s="11">
        <f>B2*2</f>
        <v>8</v>
      </c>
      <c r="D2" s="11">
        <f t="shared" ref="D2:K2" si="0">C2*2</f>
        <v>16</v>
      </c>
      <c r="E2" s="11">
        <f t="shared" si="0"/>
        <v>32</v>
      </c>
      <c r="F2" s="11">
        <f t="shared" si="0"/>
        <v>64</v>
      </c>
      <c r="G2" s="11">
        <f t="shared" si="0"/>
        <v>128</v>
      </c>
      <c r="H2" s="11">
        <f t="shared" si="0"/>
        <v>256</v>
      </c>
      <c r="I2" s="11">
        <f t="shared" si="0"/>
        <v>512</v>
      </c>
      <c r="J2" s="11">
        <f t="shared" si="0"/>
        <v>1024</v>
      </c>
      <c r="K2" s="11">
        <f t="shared" si="0"/>
        <v>2048</v>
      </c>
      <c r="L2" s="11">
        <f>K2*2</f>
        <v>4096</v>
      </c>
      <c r="M2" s="11">
        <f>L2*2</f>
        <v>8192</v>
      </c>
      <c r="N2" s="11">
        <f t="shared" ref="N2:W2" si="1">M2*2</f>
        <v>16384</v>
      </c>
      <c r="O2" s="11">
        <f t="shared" si="1"/>
        <v>32768</v>
      </c>
      <c r="P2" s="11">
        <f t="shared" si="1"/>
        <v>65536</v>
      </c>
      <c r="Q2" s="11">
        <f t="shared" si="1"/>
        <v>131072</v>
      </c>
      <c r="R2" s="11">
        <f t="shared" si="1"/>
        <v>262144</v>
      </c>
      <c r="S2" s="11">
        <f t="shared" si="1"/>
        <v>524288</v>
      </c>
      <c r="T2" s="11">
        <f t="shared" si="1"/>
        <v>1048576</v>
      </c>
      <c r="U2" s="11">
        <f t="shared" si="1"/>
        <v>2097152</v>
      </c>
      <c r="V2" s="11">
        <f t="shared" si="1"/>
        <v>4194304</v>
      </c>
      <c r="W2" s="11">
        <f t="shared" si="1"/>
        <v>8388608</v>
      </c>
    </row>
    <row r="3" spans="1:23" ht="15.75" thickBot="1" x14ac:dyDescent="0.3">
      <c r="A3" s="1" t="s">
        <v>53</v>
      </c>
    </row>
    <row r="4" spans="1:23" x14ac:dyDescent="0.25">
      <c r="A4" s="23">
        <v>4</v>
      </c>
      <c r="B4" s="13" t="s">
        <v>58</v>
      </c>
    </row>
    <row r="5" spans="1:23" x14ac:dyDescent="0.25">
      <c r="A5" s="23">
        <v>5</v>
      </c>
      <c r="B5" s="13" t="s">
        <v>56</v>
      </c>
    </row>
    <row r="6" spans="1:23" x14ac:dyDescent="0.25">
      <c r="A6" s="23">
        <v>6</v>
      </c>
      <c r="B6" s="1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T6" sqref="T6:T8"/>
    </sheetView>
  </sheetViews>
  <sheetFormatPr defaultRowHeight="15" x14ac:dyDescent="0.25"/>
  <cols>
    <col min="3" max="3" width="9.140625" style="21"/>
  </cols>
  <sheetData>
    <row r="1" spans="1:3" ht="63.75" x14ac:dyDescent="0.25">
      <c r="A1" s="20" t="s">
        <v>48</v>
      </c>
      <c r="B1" s="20" t="s">
        <v>49</v>
      </c>
      <c r="C1" s="22" t="s">
        <v>50</v>
      </c>
    </row>
    <row r="2" spans="1:3" x14ac:dyDescent="0.25">
      <c r="A2" s="15" t="s">
        <v>19</v>
      </c>
      <c r="B2" s="21" t="s">
        <v>38</v>
      </c>
      <c r="C2" s="21" t="s">
        <v>17</v>
      </c>
    </row>
    <row r="3" spans="1:3" x14ac:dyDescent="0.25">
      <c r="A3" s="15" t="s">
        <v>20</v>
      </c>
      <c r="B3" s="21" t="s">
        <v>39</v>
      </c>
      <c r="C3" s="21" t="s">
        <v>18</v>
      </c>
    </row>
    <row r="4" spans="1:3" x14ac:dyDescent="0.25">
      <c r="A4" s="15" t="s">
        <v>21</v>
      </c>
      <c r="B4" s="21"/>
      <c r="C4" s="21" t="s">
        <v>19</v>
      </c>
    </row>
    <row r="5" spans="1:3" x14ac:dyDescent="0.25">
      <c r="C5" s="21" t="s">
        <v>20</v>
      </c>
    </row>
    <row r="6" spans="1:3" x14ac:dyDescent="0.25">
      <c r="C6" s="21" t="s">
        <v>21</v>
      </c>
    </row>
    <row r="7" spans="1:3" x14ac:dyDescent="0.25">
      <c r="C7" s="21" t="s">
        <v>38</v>
      </c>
    </row>
    <row r="8" spans="1:3" x14ac:dyDescent="0.25">
      <c r="C8" s="2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B1" zoomScale="120" zoomScaleNormal="120" workbookViewId="0">
      <selection activeCell="B1" sqref="B1:L1"/>
    </sheetView>
  </sheetViews>
  <sheetFormatPr defaultRowHeight="15" x14ac:dyDescent="0.25"/>
  <cols>
    <col min="1" max="1" width="18" style="13" hidden="1" customWidth="1"/>
    <col min="2" max="2" width="7.28515625" style="13" customWidth="1"/>
    <col min="3" max="3" width="11.28515625" style="5" bestFit="1" customWidth="1"/>
    <col min="4" max="4" width="13.7109375" style="5" bestFit="1" customWidth="1"/>
    <col min="5" max="5" width="24.5703125" style="13" customWidth="1"/>
    <col min="6" max="6" width="13.42578125" style="11" customWidth="1"/>
    <col min="7" max="7" width="24.7109375" style="11" customWidth="1"/>
    <col min="8" max="8" width="9.7109375" style="11" customWidth="1"/>
    <col min="9" max="9" width="11.7109375" style="11" customWidth="1"/>
    <col min="10" max="10" width="13.28515625" style="13" hidden="1" customWidth="1"/>
    <col min="11" max="11" width="13" style="4" customWidth="1"/>
    <col min="12" max="12" width="13" style="13" customWidth="1"/>
    <col min="13" max="16384" width="9.140625" style="13"/>
  </cols>
  <sheetData>
    <row r="1" spans="1:12" ht="69" customHeight="1" thickBot="1" x14ac:dyDescent="0.3">
      <c r="B1" s="32" t="s">
        <v>62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2.5" customHeight="1" thickBot="1" x14ac:dyDescent="0.3">
      <c r="B2" s="1" t="s">
        <v>0</v>
      </c>
      <c r="C2" s="1" t="s">
        <v>22</v>
      </c>
      <c r="D2" s="1" t="s">
        <v>23</v>
      </c>
      <c r="E2" s="1" t="s">
        <v>1</v>
      </c>
      <c r="F2" s="1" t="s">
        <v>2</v>
      </c>
      <c r="G2" s="2" t="s">
        <v>6</v>
      </c>
      <c r="H2" s="1" t="s">
        <v>3</v>
      </c>
      <c r="I2" s="18" t="s">
        <v>25</v>
      </c>
      <c r="J2" s="1" t="s">
        <v>4</v>
      </c>
      <c r="K2" s="3" t="s">
        <v>5</v>
      </c>
      <c r="L2" s="20" t="s">
        <v>50</v>
      </c>
    </row>
    <row r="3" spans="1:12" ht="20.25" x14ac:dyDescent="0.25">
      <c r="B3" s="6" t="s">
        <v>13</v>
      </c>
      <c r="C3" s="14"/>
      <c r="D3" s="14"/>
      <c r="E3" s="9" t="s">
        <v>16</v>
      </c>
      <c r="F3" s="12"/>
      <c r="G3" s="12"/>
      <c r="H3" s="16"/>
      <c r="I3" s="16"/>
      <c r="J3" s="17"/>
      <c r="K3" s="19"/>
      <c r="L3" s="23"/>
    </row>
    <row r="4" spans="1:12" ht="20.25" x14ac:dyDescent="0.25">
      <c r="A4" s="13" t="s">
        <v>16</v>
      </c>
      <c r="B4" s="10" t="s">
        <v>7</v>
      </c>
      <c r="C4" s="10" t="s">
        <v>24</v>
      </c>
      <c r="D4" s="10" t="s">
        <v>26</v>
      </c>
      <c r="E4" s="10" t="s">
        <v>27</v>
      </c>
      <c r="F4" s="6" t="s">
        <v>14</v>
      </c>
      <c r="G4" s="6" t="s">
        <v>15</v>
      </c>
      <c r="H4" s="6" t="s">
        <v>8</v>
      </c>
      <c r="I4" s="6" t="s">
        <v>12</v>
      </c>
      <c r="J4" s="10"/>
      <c r="K4" s="8" t="s">
        <v>17</v>
      </c>
      <c r="L4" s="26">
        <v>1</v>
      </c>
    </row>
    <row r="5" spans="1:12" ht="20.25" x14ac:dyDescent="0.25">
      <c r="A5" s="13" t="s">
        <v>42</v>
      </c>
      <c r="B5" s="15" t="s">
        <v>8</v>
      </c>
      <c r="C5" s="15" t="s">
        <v>24</v>
      </c>
      <c r="D5" s="15" t="s">
        <v>26</v>
      </c>
      <c r="E5" s="15" t="s">
        <v>28</v>
      </c>
      <c r="F5" s="12" t="s">
        <v>14</v>
      </c>
      <c r="G5" s="12" t="s">
        <v>15</v>
      </c>
      <c r="H5" s="6" t="s">
        <v>8</v>
      </c>
      <c r="I5" s="6" t="s">
        <v>12</v>
      </c>
      <c r="J5" s="14"/>
      <c r="K5" s="8" t="s">
        <v>18</v>
      </c>
      <c r="L5" s="26">
        <v>1</v>
      </c>
    </row>
  </sheetData>
  <sheetProtection formatRows="0" insertRows="0" deleteRows="0" selectLockedCells="1"/>
  <autoFilter ref="B2:K5"/>
  <mergeCells count="1">
    <mergeCell ref="B1:L1"/>
  </mergeCells>
  <printOptions horizontalCentered="1"/>
  <pageMargins left="0" right="0" top="0.15748031496062992" bottom="0.19685039370078741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10" zoomScaleNormal="110" workbookViewId="0">
      <selection activeCell="K4" sqref="K4"/>
    </sheetView>
  </sheetViews>
  <sheetFormatPr defaultRowHeight="15" x14ac:dyDescent="0.25"/>
  <cols>
    <col min="1" max="1" width="10.42578125" style="5" bestFit="1" customWidth="1"/>
    <col min="2" max="2" width="12.85546875" style="5" bestFit="1" customWidth="1"/>
    <col min="3" max="3" width="35.5703125" style="13" customWidth="1"/>
    <col min="4" max="4" width="8" style="11" customWidth="1"/>
    <col min="5" max="5" width="22.42578125" style="11" customWidth="1"/>
    <col min="6" max="6" width="9.42578125" style="11" customWidth="1"/>
    <col min="7" max="7" width="11.5703125" style="13" bestFit="1" customWidth="1"/>
    <col min="8" max="8" width="8.7109375" style="4" bestFit="1" customWidth="1"/>
    <col min="9" max="9" width="9" style="4" customWidth="1"/>
    <col min="10" max="10" width="10.7109375" style="13" customWidth="1"/>
    <col min="11" max="11" width="12" style="13" customWidth="1"/>
    <col min="12" max="12" width="13" style="13" customWidth="1"/>
    <col min="13" max="16384" width="9.140625" style="13"/>
  </cols>
  <sheetData>
    <row r="1" spans="1:12" ht="74.25" customHeight="1" thickBot="1" x14ac:dyDescent="0.3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52.5" customHeight="1" thickBot="1" x14ac:dyDescent="0.3">
      <c r="A2" s="1" t="s">
        <v>22</v>
      </c>
      <c r="B2" s="1" t="s">
        <v>23</v>
      </c>
      <c r="C2" s="1" t="s">
        <v>1</v>
      </c>
      <c r="D2" s="1" t="s">
        <v>2</v>
      </c>
      <c r="E2" s="2" t="s">
        <v>6</v>
      </c>
      <c r="F2" s="1" t="s">
        <v>3</v>
      </c>
      <c r="G2" s="1" t="s">
        <v>59</v>
      </c>
      <c r="H2" s="3" t="s">
        <v>63</v>
      </c>
      <c r="I2" s="18" t="s">
        <v>25</v>
      </c>
      <c r="J2" s="20" t="s">
        <v>48</v>
      </c>
      <c r="K2" s="20" t="s">
        <v>49</v>
      </c>
      <c r="L2" s="20" t="s">
        <v>50</v>
      </c>
    </row>
    <row r="3" spans="1:12" ht="20.25" x14ac:dyDescent="0.25">
      <c r="A3" s="14"/>
      <c r="B3" s="14"/>
      <c r="C3" s="9" t="s">
        <v>16</v>
      </c>
      <c r="D3" s="12"/>
      <c r="E3" s="12"/>
      <c r="F3" s="16"/>
      <c r="G3" s="28"/>
      <c r="H3" s="19"/>
      <c r="I3" s="16"/>
      <c r="K3" s="23"/>
      <c r="L3" s="23"/>
    </row>
    <row r="4" spans="1:12" ht="27" x14ac:dyDescent="0.25">
      <c r="A4" s="14" t="s">
        <v>24</v>
      </c>
      <c r="B4" s="10" t="s">
        <v>26</v>
      </c>
      <c r="C4" s="10" t="s">
        <v>29</v>
      </c>
      <c r="D4" s="6" t="s">
        <v>14</v>
      </c>
      <c r="E4" s="6" t="s">
        <v>15</v>
      </c>
      <c r="F4" s="27">
        <v>2</v>
      </c>
      <c r="G4" s="10" t="s">
        <v>56</v>
      </c>
      <c r="H4" s="8" t="s">
        <v>19</v>
      </c>
      <c r="I4" s="6" t="s">
        <v>60</v>
      </c>
      <c r="J4" s="29"/>
      <c r="K4" s="29"/>
      <c r="L4" s="29">
        <v>1</v>
      </c>
    </row>
    <row r="5" spans="1:12" ht="27" x14ac:dyDescent="0.25">
      <c r="A5" s="14" t="s">
        <v>24</v>
      </c>
      <c r="B5" s="10" t="s">
        <v>26</v>
      </c>
      <c r="C5" s="10" t="s">
        <v>29</v>
      </c>
      <c r="D5" s="6" t="s">
        <v>14</v>
      </c>
      <c r="E5" s="6" t="s">
        <v>15</v>
      </c>
      <c r="F5" s="27">
        <v>2</v>
      </c>
      <c r="G5" s="10" t="s">
        <v>56</v>
      </c>
      <c r="H5" s="8" t="s">
        <v>19</v>
      </c>
      <c r="I5" s="6" t="s">
        <v>36</v>
      </c>
      <c r="J5" s="29">
        <v>1</v>
      </c>
      <c r="K5" s="29"/>
      <c r="L5" s="29"/>
    </row>
    <row r="6" spans="1:12" ht="27" x14ac:dyDescent="0.25">
      <c r="A6" s="14" t="s">
        <v>24</v>
      </c>
      <c r="B6" s="10" t="s">
        <v>26</v>
      </c>
      <c r="C6" s="10" t="s">
        <v>30</v>
      </c>
      <c r="D6" s="6" t="s">
        <v>14</v>
      </c>
      <c r="E6" s="6" t="s">
        <v>15</v>
      </c>
      <c r="F6" s="27">
        <v>2</v>
      </c>
      <c r="G6" s="10" t="s">
        <v>56</v>
      </c>
      <c r="H6" s="8" t="s">
        <v>20</v>
      </c>
      <c r="I6" s="6" t="s">
        <v>60</v>
      </c>
      <c r="J6" s="29"/>
      <c r="K6" s="29"/>
      <c r="L6" s="29">
        <v>1</v>
      </c>
    </row>
    <row r="7" spans="1:12" ht="27" x14ac:dyDescent="0.25">
      <c r="A7" s="10" t="s">
        <v>24</v>
      </c>
      <c r="B7" s="10" t="s">
        <v>26</v>
      </c>
      <c r="C7" s="10" t="s">
        <v>30</v>
      </c>
      <c r="D7" s="6" t="s">
        <v>14</v>
      </c>
      <c r="E7" s="6" t="s">
        <v>15</v>
      </c>
      <c r="F7" s="27">
        <v>2</v>
      </c>
      <c r="G7" s="10" t="s">
        <v>56</v>
      </c>
      <c r="H7" s="8" t="s">
        <v>20</v>
      </c>
      <c r="I7" s="6" t="s">
        <v>36</v>
      </c>
      <c r="J7" s="29">
        <v>1</v>
      </c>
      <c r="K7" s="29"/>
      <c r="L7" s="29"/>
    </row>
    <row r="8" spans="1:12" ht="20.25" x14ac:dyDescent="0.25">
      <c r="A8" s="10" t="s">
        <v>24</v>
      </c>
      <c r="B8" s="10" t="s">
        <v>26</v>
      </c>
      <c r="C8" s="10" t="s">
        <v>31</v>
      </c>
      <c r="D8" s="6" t="s">
        <v>14</v>
      </c>
      <c r="E8" s="6" t="s">
        <v>15</v>
      </c>
      <c r="F8" s="27">
        <v>2</v>
      </c>
      <c r="G8" s="10" t="s">
        <v>56</v>
      </c>
      <c r="H8" s="8" t="s">
        <v>21</v>
      </c>
      <c r="I8" s="6" t="s">
        <v>60</v>
      </c>
      <c r="J8" s="29"/>
      <c r="K8" s="29"/>
      <c r="L8" s="29">
        <v>1</v>
      </c>
    </row>
    <row r="9" spans="1:12" ht="20.25" x14ac:dyDescent="0.25">
      <c r="A9" s="14" t="s">
        <v>24</v>
      </c>
      <c r="B9" s="10" t="s">
        <v>26</v>
      </c>
      <c r="C9" s="10" t="s">
        <v>31</v>
      </c>
      <c r="D9" s="6" t="s">
        <v>14</v>
      </c>
      <c r="E9" s="6" t="s">
        <v>15</v>
      </c>
      <c r="F9" s="27">
        <v>2</v>
      </c>
      <c r="G9" s="10" t="s">
        <v>56</v>
      </c>
      <c r="H9" s="8" t="s">
        <v>21</v>
      </c>
      <c r="I9" s="6" t="s">
        <v>36</v>
      </c>
      <c r="J9" s="29">
        <v>1</v>
      </c>
      <c r="K9" s="29"/>
      <c r="L9" s="29"/>
    </row>
    <row r="10" spans="1:12" ht="20.25" x14ac:dyDescent="0.25">
      <c r="A10" s="14" t="s">
        <v>33</v>
      </c>
      <c r="B10" s="10" t="s">
        <v>34</v>
      </c>
      <c r="C10" s="10" t="s">
        <v>35</v>
      </c>
      <c r="D10" s="6" t="s">
        <v>14</v>
      </c>
      <c r="E10" s="6" t="s">
        <v>15</v>
      </c>
      <c r="F10" s="27">
        <v>1</v>
      </c>
      <c r="G10" s="10" t="s">
        <v>57</v>
      </c>
      <c r="H10" s="8" t="s">
        <v>38</v>
      </c>
      <c r="I10" s="6" t="s">
        <v>36</v>
      </c>
      <c r="J10" s="30"/>
      <c r="K10" s="29">
        <v>1</v>
      </c>
      <c r="L10" s="29"/>
    </row>
    <row r="11" spans="1:12" ht="20.25" x14ac:dyDescent="0.25">
      <c r="A11" s="14" t="s">
        <v>33</v>
      </c>
      <c r="B11" s="10" t="s">
        <v>34</v>
      </c>
      <c r="C11" s="10" t="s">
        <v>37</v>
      </c>
      <c r="D11" s="6" t="s">
        <v>14</v>
      </c>
      <c r="E11" s="6" t="s">
        <v>15</v>
      </c>
      <c r="F11" s="27">
        <v>2</v>
      </c>
      <c r="G11" s="10" t="s">
        <v>57</v>
      </c>
      <c r="H11" s="8" t="s">
        <v>39</v>
      </c>
      <c r="I11" s="6" t="s">
        <v>60</v>
      </c>
      <c r="J11" s="30"/>
      <c r="K11" s="29">
        <v>1</v>
      </c>
      <c r="L11" s="29"/>
    </row>
    <row r="12" spans="1:12" ht="20.25" x14ac:dyDescent="0.25">
      <c r="A12" s="10" t="s">
        <v>33</v>
      </c>
      <c r="B12" s="10" t="s">
        <v>34</v>
      </c>
      <c r="C12" s="10" t="s">
        <v>37</v>
      </c>
      <c r="D12" s="6" t="s">
        <v>14</v>
      </c>
      <c r="E12" s="6" t="s">
        <v>15</v>
      </c>
      <c r="F12" s="27">
        <v>2</v>
      </c>
      <c r="G12" s="10" t="s">
        <v>57</v>
      </c>
      <c r="H12" s="8" t="s">
        <v>39</v>
      </c>
      <c r="I12" s="6" t="s">
        <v>36</v>
      </c>
      <c r="J12" s="30"/>
      <c r="K12" s="29"/>
      <c r="L12" s="29">
        <v>1</v>
      </c>
    </row>
  </sheetData>
  <sheetProtection formatRows="0" insertRows="0" deleteRows="0" selectLockedCells="1"/>
  <autoFilter ref="A2:H6"/>
  <sortState ref="A4:P12">
    <sortCondition ref="H4:H12"/>
  </sortState>
  <mergeCells count="1">
    <mergeCell ref="A1:L1"/>
  </mergeCells>
  <printOptions horizontalCentered="1"/>
  <pageMargins left="0" right="0" top="0.15748031496062992" bottom="0.19685039370078741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վահանակ (Hashvn)</vt:lpstr>
      <vt:lpstr>Sheet1</vt:lpstr>
      <vt:lpstr>Կուս</vt:lpstr>
      <vt:lpstr>Հավելված 1</vt:lpstr>
      <vt:lpstr>Հավելված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Ayvazyan</dc:creator>
  <cp:lastModifiedBy>Ayvazyan Yelena</cp:lastModifiedBy>
  <cp:lastPrinted>2023-02-25T08:46:04Z</cp:lastPrinted>
  <dcterms:created xsi:type="dcterms:W3CDTF">2012-12-07T13:15:27Z</dcterms:created>
  <dcterms:modified xsi:type="dcterms:W3CDTF">2023-02-25T09:31:30Z</dcterms:modified>
</cp:coreProperties>
</file>